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mburg\Box\Tenure &amp; Promotion\Grants\2023-24\C2M2\Final Reports\"/>
    </mc:Choice>
  </mc:AlternateContent>
  <xr:revisionPtr revIDLastSave="0" documentId="13_ncr:1_{06AD29C7-2592-413D-81A6-5399A17719DF}" xr6:coauthVersionLast="47" xr6:coauthVersionMax="47" xr10:uidLastSave="{00000000-0000-0000-0000-000000000000}"/>
  <bookViews>
    <workbookView xWindow="38280" yWindow="1290" windowWidth="29040" windowHeight="15720" xr2:uid="{1DA03C8A-447B-4389-8DA4-CB09D6B5D667}"/>
  </bookViews>
  <sheets>
    <sheet name="dashboard-export-11-26-am-2024-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3" i="1" l="1"/>
  <c r="G372" i="1"/>
  <c r="G371" i="1"/>
  <c r="G370" i="1"/>
  <c r="G369" i="1"/>
  <c r="H373" i="1" s="1"/>
  <c r="G343" i="1"/>
  <c r="G342" i="1"/>
  <c r="G341" i="1"/>
  <c r="G340" i="1"/>
  <c r="G339" i="1"/>
  <c r="H343" i="1" s="1"/>
  <c r="G313" i="1"/>
  <c r="G312" i="1"/>
  <c r="G311" i="1"/>
  <c r="G310" i="1"/>
  <c r="G309" i="1"/>
  <c r="H313" i="1" s="1"/>
  <c r="G283" i="1"/>
  <c r="G282" i="1"/>
  <c r="G281" i="1"/>
  <c r="G280" i="1"/>
  <c r="G279" i="1"/>
  <c r="H283" i="1" s="1"/>
  <c r="G253" i="1"/>
  <c r="G252" i="1"/>
  <c r="G251" i="1"/>
  <c r="G250" i="1"/>
  <c r="G249" i="1"/>
  <c r="H253" i="1" s="1"/>
  <c r="G223" i="1"/>
  <c r="G222" i="1"/>
  <c r="G221" i="1"/>
  <c r="G220" i="1"/>
  <c r="G219" i="1"/>
  <c r="H223" i="1" s="1"/>
  <c r="G193" i="1"/>
  <c r="G192" i="1"/>
  <c r="G191" i="1"/>
  <c r="G190" i="1"/>
  <c r="G189" i="1"/>
  <c r="H193" i="1" s="1"/>
  <c r="G163" i="1"/>
  <c r="G162" i="1"/>
  <c r="G161" i="1"/>
  <c r="G160" i="1"/>
  <c r="G159" i="1"/>
  <c r="H163" i="1" s="1"/>
  <c r="G133" i="1"/>
  <c r="G132" i="1"/>
  <c r="G131" i="1"/>
  <c r="G130" i="1"/>
  <c r="G129" i="1"/>
  <c r="H133" i="1" s="1"/>
  <c r="G103" i="1"/>
  <c r="G102" i="1"/>
  <c r="G101" i="1"/>
  <c r="G100" i="1"/>
  <c r="G99" i="1"/>
  <c r="H103" i="1" s="1"/>
  <c r="G73" i="1"/>
  <c r="G72" i="1"/>
  <c r="G71" i="1"/>
  <c r="G70" i="1"/>
  <c r="G69" i="1"/>
  <c r="H73" i="1" s="1"/>
  <c r="G43" i="1"/>
  <c r="G42" i="1"/>
  <c r="G41" i="1"/>
  <c r="G40" i="1"/>
  <c r="G39" i="1"/>
  <c r="H43" i="1" s="1"/>
  <c r="G13" i="1"/>
  <c r="G12" i="1"/>
  <c r="G11" i="1"/>
  <c r="G10" i="1"/>
  <c r="G9" i="1"/>
  <c r="H13" i="1" l="1"/>
</calcChain>
</file>

<file path=xl/sharedStrings.xml><?xml version="1.0" encoding="utf-8"?>
<sst xmlns="http://schemas.openxmlformats.org/spreadsheetml/2006/main" count="475" uniqueCount="132">
  <si>
    <t>Dashboard: SCDOT Satisfaction Survey</t>
  </si>
  <si>
    <t>Page: Page 1</t>
  </si>
  <si>
    <t>Title: The workshop objectives were clearly defined.</t>
  </si>
  <si>
    <t>Description: Q1 - The workshop objectives were clearly defined.</t>
  </si>
  <si>
    <t>Q1 - The workshop objectives were clearly defined.</t>
  </si>
  <si>
    <t>Count</t>
  </si>
  <si>
    <t>Number of responses</t>
  </si>
  <si>
    <t>Strongly Disagree</t>
  </si>
  <si>
    <t>Disagree</t>
  </si>
  <si>
    <t>Neutral</t>
  </si>
  <si>
    <t>Agree</t>
  </si>
  <si>
    <t>Strongly Agree</t>
  </si>
  <si>
    <t>Percentage</t>
  </si>
  <si>
    <t>Description: QID1</t>
  </si>
  <si>
    <t>The workshop objectives were clearly defined.</t>
  </si>
  <si>
    <t>Average</t>
  </si>
  <si>
    <t>Minimum</t>
  </si>
  <si>
    <t>Maximum</t>
  </si>
  <si>
    <t>Title: The online portion of the workshop was an effective way to prepare for the Part 107 exam,</t>
  </si>
  <si>
    <t>Description: Q19 - The online portion of the workshop was an effective way to prepare for the Part 107 exam,</t>
  </si>
  <si>
    <t>Q19 - The online portion of the workshop was an effective way to prepare for the Part 107 exam,</t>
  </si>
  <si>
    <t>Description: QID19</t>
  </si>
  <si>
    <t>The online portion of the workshop was an effective way to prepare for the...</t>
  </si>
  <si>
    <t>Title: The simulator was an effective way to begin learning how to fly a drone.</t>
  </si>
  <si>
    <t>Description: Q20 - The simulator was an effective way to begin learning how to fly a drone.</t>
  </si>
  <si>
    <t>Q20 - The simulator was an effective way to begin learning how to fly a drone.</t>
  </si>
  <si>
    <t>Description: QID20</t>
  </si>
  <si>
    <t>The simulator was an effective way to begin learning how to fly a drone.</t>
  </si>
  <si>
    <t>Title: The content of the workshop was relevant to my work as a bridge inspector.</t>
  </si>
  <si>
    <t>Description: Q2 - The content of the workshop was relevant to my work as a bridge inspector.</t>
  </si>
  <si>
    <t>Q2 - The content of the workshop was relevant to my work as a bridge inspector.</t>
  </si>
  <si>
    <t>Description: QID2</t>
  </si>
  <si>
    <t>The content of the workshop was relevant to my work as a bridge inspector.</t>
  </si>
  <si>
    <t>Title: The instructor was knowledgeable about drone technology and bridge inspections.</t>
  </si>
  <si>
    <t>Description: Q3 - The instructor was knowledgeable about drone technology and bridge inspections.</t>
  </si>
  <si>
    <t>Q3 - The instructor was knowledgeable about drone technology and bridge inspections.</t>
  </si>
  <si>
    <t>Description: QID3</t>
  </si>
  <si>
    <t>The instructor was knowledgeable about drone technology and bridge inspecti...</t>
  </si>
  <si>
    <t>Title: This workshop and the use of drones will impact the efficiency and safety of your bridge inspections?</t>
  </si>
  <si>
    <t>Description: Q4 - This workshop and the use of drones will impact the efficiency and safety of your bridge inspections?</t>
  </si>
  <si>
    <t>Q4 - This workshop and the use of drones will impact the efficiency and safety of your bridge inspections?</t>
  </si>
  <si>
    <t>Description: QID4</t>
  </si>
  <si>
    <t>This workshop and the use of drones will impact the efficiency and safety o...</t>
  </si>
  <si>
    <t>Title: The hands-on drone flying sessions were helpful in understanding how to inspect bridges.</t>
  </si>
  <si>
    <t>Description: Q5 - The hands-on drone flying sessions were helpful in understanding how to inspect bridges.</t>
  </si>
  <si>
    <t>Q5 - The hands-on drone flying sessions were helpful in understanding how to inspect bridges.</t>
  </si>
  <si>
    <t>Description: QID5</t>
  </si>
  <si>
    <t>The hands-on drone flying sessions were helpful in understanding how to ins...</t>
  </si>
  <si>
    <t>Title: The workshop materials (e.g., slides, handouts) were useful and well-organized.</t>
  </si>
  <si>
    <t>Description: Q6 - The workshop materials (e.g., slides, handouts) were useful and well-organized.</t>
  </si>
  <si>
    <t>Q6 - The workshop materials (e.g., slides, handouts) were useful and well-organized.</t>
  </si>
  <si>
    <t>Description: QID6</t>
  </si>
  <si>
    <t>The workshop materials (e.g., slides, handouts) were useful and well-organi...</t>
  </si>
  <si>
    <t>Title: The length of the online portion of the workshop (five weeks) was appropriate to cover the topics effectively.</t>
  </si>
  <si>
    <t>Description: Q21 - The length of the online portion of the workshop (five weeks) was appropriate to cover the topics effectively.</t>
  </si>
  <si>
    <t>Q21 - The length of the online portion of the workshop (five weeks) was appropriate to cover the topics effectively.</t>
  </si>
  <si>
    <t>Should be much shorter</t>
  </si>
  <si>
    <t>Should be shorter</t>
  </si>
  <si>
    <t>Right amount</t>
  </si>
  <si>
    <t>Should be longer</t>
  </si>
  <si>
    <t>Should be much longer</t>
  </si>
  <si>
    <t>Description: QID21</t>
  </si>
  <si>
    <t>The length of the online portion of the workshop (five weeks) was appropria...</t>
  </si>
  <si>
    <t>Title: The length of the in-person portion of the workshop (two days) was appropriate to cover the topics effectively.</t>
  </si>
  <si>
    <t>Description: Q7 - The length of the in-person portion of the workshop (two days) was appropriate to cover the topics effectively.</t>
  </si>
  <si>
    <t>Q7 - The length of the in-person portion of the workshop (two days) was appropriate to cover the topics effectively.</t>
  </si>
  <si>
    <t>Description: QID7</t>
  </si>
  <si>
    <t>The length of the in-person portion of the workshop (two days) was appropri...</t>
  </si>
  <si>
    <t>Title: The technology and equipment used during the workshop were up-to-date and functional.</t>
  </si>
  <si>
    <t>Description: Q8 - The technology and equipment used during the workshop were up-to-date and functional.</t>
  </si>
  <si>
    <t>Q8 - The technology and equipment used during the workshop were up-to-date and functional.</t>
  </si>
  <si>
    <t>Description: QID8</t>
  </si>
  <si>
    <t>The technology and equipment used during the workshop were up-to-date and f...</t>
  </si>
  <si>
    <t>Title: I feel confident in my ability to use drones for bridge inspections after participating in the workshop.</t>
  </si>
  <si>
    <t>Description: Q9 - I feel confident in my ability to use drones for bridge inspections after participating in the workshop.</t>
  </si>
  <si>
    <t>Q9 - I feel confident in my ability to use drones for bridge inspections after participating in the workshop.</t>
  </si>
  <si>
    <t>Description: QID9</t>
  </si>
  <si>
    <t>I feel confident in my ability to use drones for bridge inspections after p...</t>
  </si>
  <si>
    <t>Title: Overall, I am satisfied with the workshop and would recommend it to other bridge inspectors.</t>
  </si>
  <si>
    <t>Description: Q10 - Overall, I am satisfied with the workshop and would recommend it to other bridge inspectors.</t>
  </si>
  <si>
    <t>Q10 - Overall, I am satisfied with the workshop and would recommend it to other bridge inspectors.</t>
  </si>
  <si>
    <t>Description: QID10</t>
  </si>
  <si>
    <t>Overall, I am satisfied with the workshop and would recommend it to other b...</t>
  </si>
  <si>
    <t>Title: Were there any topics or skills you felt were not adequately covered? If so, please specify.</t>
  </si>
  <si>
    <t>Description: Q11 - Were there any topics or skills you felt were not adequately covered? If so, please specify.</t>
  </si>
  <si>
    <t>Were there any topics or skills you felt were not adequately covered? If so...</t>
  </si>
  <si>
    <t>N/A</t>
  </si>
  <si>
    <t>No</t>
  </si>
  <si>
    <t>Need better SCDOT defined policy for drone usage to help with learning during course</t>
  </si>
  <si>
    <t>Title: What changes to the workshopâ€™s schedule/agenda do you recommend?</t>
  </si>
  <si>
    <t>Description: Q12 - What changes to the workshopâ€™s schedule/agenda do you recommend?</t>
  </si>
  <si>
    <t>What changes to the workshopâ€™s schedule/agenda do you recommend?</t>
  </si>
  <si>
    <t xml:space="preserve">Nothing </t>
  </si>
  <si>
    <t>Some of the videos/slides had dated information (like references to the red book) and a few quiz questions were before the material was covered.</t>
  </si>
  <si>
    <t>Nothing</t>
  </si>
  <si>
    <t>Title: What aspects of the workshop did you find most valuable for your role as a bridge inspector?</t>
  </si>
  <si>
    <t>Description: Q13 - What aspects of the workshop did you find most valuable for your role as a bridge inspector?</t>
  </si>
  <si>
    <t>What aspects of the workshop did you find most valuable for your role as a...</t>
  </si>
  <si>
    <t>actual bridge inspection with the drone</t>
  </si>
  <si>
    <t>Practical training</t>
  </si>
  <si>
    <t>hands on flying of the drones</t>
  </si>
  <si>
    <t>Maneuvering around obstacles and learning in real time for best case scenario practices.</t>
  </si>
  <si>
    <t>2nd day</t>
  </si>
  <si>
    <t>Maneuvering the drone around bridges.</t>
  </si>
  <si>
    <t>How to safely plan out an inspection mission</t>
  </si>
  <si>
    <t xml:space="preserve">Pre planning the mission </t>
  </si>
  <si>
    <t>Flying to 4 bridges with different teams leading was incredible real life exeperience!</t>
  </si>
  <si>
    <t>Title: What improvements would you suggest for future drone workshops for bridge inspectors?</t>
  </si>
  <si>
    <t>Description: Q14 - What improvements would you suggest for future drone workshops for bridge inspectors?</t>
  </si>
  <si>
    <t>What improvements would you suggest for future drone workshops for bridge i...</t>
  </si>
  <si>
    <t>Higher Clearance Bridges to Experience flying under bridges safely for practical training.</t>
  </si>
  <si>
    <t>Clearer understanding of RPIC roles and responsibilities. Not many people have a drone mindset so was harder at first to understand what was expected for planning missions.</t>
  </si>
  <si>
    <t>Notify them of the bridge beforehand so they can do more research on conditions at bridge based on inspection documentation</t>
  </si>
  <si>
    <t>Title: Are there additional resources or support you would like to have after completing this workshop?</t>
  </si>
  <si>
    <t>Description: Q15 - Are there additional resources or support you would like to have after completing this workshop?</t>
  </si>
  <si>
    <t>Are there additional resources or support you would like to have after comp...</t>
  </si>
  <si>
    <t>Maybe for personal drone business and just maintain contact to keep good drone tendencies/relative updates.</t>
  </si>
  <si>
    <t>Not sure how long the simulator will remain active but that's a nice resource</t>
  </si>
  <si>
    <t>Title: Would this training be adopted for any other division using drones? If so would additional materials (or scenarios) be needed?</t>
  </si>
  <si>
    <t>Description: Q17 - Would this training be adopted for any other division using drones? If so would additional materials (or scenarios) be needed?</t>
  </si>
  <si>
    <t>Would this training be adopted for any other division using drones? If so w...</t>
  </si>
  <si>
    <t>outfall ditch investigations (looking for beaver dams)</t>
  </si>
  <si>
    <t>I see the potential for all applications at SCDOT. Maintenance, Construction, Traffic, ECT.</t>
  </si>
  <si>
    <t>I can see this being used by Communications office, construction projects, maintenance (non bridge)</t>
  </si>
  <si>
    <t>Title: Any other comments or feedback you would like to share about the workshop?</t>
  </si>
  <si>
    <t>Description: Q16 - Any other comments or feedback you would like to share about the workshop?</t>
  </si>
  <si>
    <t>Any other comments or feedback you would like to share about the workshop?</t>
  </si>
  <si>
    <t>Good Job with the workshop</t>
  </si>
  <si>
    <t>Overall extremely helpful and informative information for drones and drone safety.</t>
  </si>
  <si>
    <t>It was a great and useful workshop</t>
  </si>
  <si>
    <t xml:space="preserve">I absolutely enjoyed it </t>
  </si>
  <si>
    <t>Thanks for hosting us! It was informative and fun!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</si>
</sst>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9" fontId="0" fillId="0" borderId="0" xfId="0" applyNumberFormat="1"/>
    <xf numFmtId="0" fontId="0" fillId="33" borderId="0" xfId="0" applyFill="1"/>
    <xf numFmtId="170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EFCB8-0020-4F9C-AF8E-766F181DCEB9}">
  <dimension ref="A1:H509"/>
  <sheetViews>
    <sheetView tabSelected="1" topLeftCell="A329" workbookViewId="0">
      <selection activeCell="A96" sqref="A96"/>
    </sheetView>
  </sheetViews>
  <sheetFormatPr defaultRowHeight="14.4" x14ac:dyDescent="0.3"/>
  <cols>
    <col min="8" max="8" width="10.5546875" bestFit="1" customWidth="1"/>
  </cols>
  <sheetData>
    <row r="1" spans="1:8" x14ac:dyDescent="0.3">
      <c r="A1" t="s">
        <v>0</v>
      </c>
    </row>
    <row r="3" spans="1:8" x14ac:dyDescent="0.3">
      <c r="A3" t="s">
        <v>1</v>
      </c>
    </row>
    <row r="5" spans="1:8" x14ac:dyDescent="0.3">
      <c r="A5" t="s">
        <v>2</v>
      </c>
    </row>
    <row r="6" spans="1:8" x14ac:dyDescent="0.3">
      <c r="A6" t="s">
        <v>3</v>
      </c>
    </row>
    <row r="8" spans="1:8" x14ac:dyDescent="0.3">
      <c r="A8" t="s">
        <v>4</v>
      </c>
      <c r="B8" t="s">
        <v>5</v>
      </c>
      <c r="C8" t="s">
        <v>6</v>
      </c>
    </row>
    <row r="9" spans="1:8" x14ac:dyDescent="0.3">
      <c r="A9" t="s">
        <v>7</v>
      </c>
      <c r="B9">
        <v>1</v>
      </c>
      <c r="C9">
        <v>1</v>
      </c>
      <c r="G9" s="2">
        <f>C9*1</f>
        <v>1</v>
      </c>
      <c r="H9" s="2"/>
    </row>
    <row r="10" spans="1:8" x14ac:dyDescent="0.3">
      <c r="A10" t="s">
        <v>8</v>
      </c>
      <c r="B10">
        <v>0</v>
      </c>
      <c r="C10">
        <v>0</v>
      </c>
      <c r="G10" s="2">
        <f>C10*2</f>
        <v>0</v>
      </c>
      <c r="H10" s="2"/>
    </row>
    <row r="11" spans="1:8" x14ac:dyDescent="0.3">
      <c r="A11" t="s">
        <v>9</v>
      </c>
      <c r="B11">
        <v>0</v>
      </c>
      <c r="C11">
        <v>0</v>
      </c>
      <c r="G11" s="2">
        <f>C11*3</f>
        <v>0</v>
      </c>
      <c r="H11" s="2"/>
    </row>
    <row r="12" spans="1:8" x14ac:dyDescent="0.3">
      <c r="A12" t="s">
        <v>10</v>
      </c>
      <c r="B12">
        <v>3</v>
      </c>
      <c r="C12">
        <v>3</v>
      </c>
      <c r="G12" s="2">
        <f>C12*4</f>
        <v>12</v>
      </c>
      <c r="H12" s="2"/>
    </row>
    <row r="13" spans="1:8" x14ac:dyDescent="0.3">
      <c r="A13" t="s">
        <v>11</v>
      </c>
      <c r="B13">
        <v>8</v>
      </c>
      <c r="C13">
        <v>8</v>
      </c>
      <c r="G13" s="2">
        <f>C13*5</f>
        <v>40</v>
      </c>
      <c r="H13" s="3">
        <f>(G9+G10+G11+G12+G13)/(C9+C10+C11+C12+C13)</f>
        <v>4.416666666666667</v>
      </c>
    </row>
    <row r="15" spans="1:8" x14ac:dyDescent="0.3">
      <c r="A15" t="s">
        <v>2</v>
      </c>
    </row>
    <row r="16" spans="1:8" x14ac:dyDescent="0.3">
      <c r="A16" t="s">
        <v>3</v>
      </c>
    </row>
    <row r="18" spans="1:5" x14ac:dyDescent="0.3">
      <c r="A18" t="s">
        <v>4</v>
      </c>
      <c r="B18" t="s">
        <v>12</v>
      </c>
      <c r="C18" t="s">
        <v>5</v>
      </c>
    </row>
    <row r="19" spans="1:5" x14ac:dyDescent="0.3">
      <c r="A19" t="s">
        <v>7</v>
      </c>
      <c r="B19" s="1">
        <v>0.08</v>
      </c>
      <c r="C19">
        <v>1</v>
      </c>
    </row>
    <row r="20" spans="1:5" x14ac:dyDescent="0.3">
      <c r="A20" t="s">
        <v>8</v>
      </c>
      <c r="B20" s="1">
        <v>0</v>
      </c>
      <c r="C20">
        <v>0</v>
      </c>
    </row>
    <row r="21" spans="1:5" x14ac:dyDescent="0.3">
      <c r="A21" t="s">
        <v>9</v>
      </c>
      <c r="B21" s="1">
        <v>0</v>
      </c>
      <c r="C21">
        <v>0</v>
      </c>
    </row>
    <row r="22" spans="1:5" x14ac:dyDescent="0.3">
      <c r="A22" t="s">
        <v>10</v>
      </c>
      <c r="B22" s="1">
        <v>0.25</v>
      </c>
      <c r="C22">
        <v>3</v>
      </c>
    </row>
    <row r="23" spans="1:5" x14ac:dyDescent="0.3">
      <c r="A23" t="s">
        <v>11</v>
      </c>
      <c r="B23" s="1">
        <v>0.67</v>
      </c>
      <c r="C23">
        <v>8</v>
      </c>
    </row>
    <row r="25" spans="1:5" x14ac:dyDescent="0.3">
      <c r="A25" t="s">
        <v>2</v>
      </c>
    </row>
    <row r="26" spans="1:5" x14ac:dyDescent="0.3">
      <c r="A26" t="s">
        <v>13</v>
      </c>
    </row>
    <row r="28" spans="1:5" x14ac:dyDescent="0.3">
      <c r="A28" t="s">
        <v>14</v>
      </c>
      <c r="B28" t="s">
        <v>15</v>
      </c>
      <c r="C28" t="s">
        <v>16</v>
      </c>
      <c r="D28" t="s">
        <v>17</v>
      </c>
      <c r="E28" t="s">
        <v>5</v>
      </c>
    </row>
    <row r="29" spans="1:5" x14ac:dyDescent="0.3">
      <c r="A29" t="s">
        <v>7</v>
      </c>
      <c r="B29">
        <v>1</v>
      </c>
      <c r="C29">
        <v>1</v>
      </c>
      <c r="D29">
        <v>1</v>
      </c>
      <c r="E29">
        <v>1</v>
      </c>
    </row>
    <row r="30" spans="1:5" x14ac:dyDescent="0.3">
      <c r="A30" t="s">
        <v>8</v>
      </c>
      <c r="E30">
        <v>0</v>
      </c>
    </row>
    <row r="31" spans="1:5" x14ac:dyDescent="0.3">
      <c r="A31" t="s">
        <v>9</v>
      </c>
      <c r="E31">
        <v>0</v>
      </c>
    </row>
    <row r="32" spans="1:5" x14ac:dyDescent="0.3">
      <c r="A32" t="s">
        <v>10</v>
      </c>
      <c r="B32">
        <v>4</v>
      </c>
      <c r="C32">
        <v>4</v>
      </c>
      <c r="D32">
        <v>4</v>
      </c>
      <c r="E32">
        <v>3</v>
      </c>
    </row>
    <row r="33" spans="1:8" x14ac:dyDescent="0.3">
      <c r="A33" t="s">
        <v>11</v>
      </c>
      <c r="B33">
        <v>5</v>
      </c>
      <c r="C33">
        <v>5</v>
      </c>
      <c r="D33">
        <v>5</v>
      </c>
      <c r="E33">
        <v>8</v>
      </c>
    </row>
    <row r="35" spans="1:8" x14ac:dyDescent="0.3">
      <c r="A35" t="s">
        <v>18</v>
      </c>
    </row>
    <row r="36" spans="1:8" x14ac:dyDescent="0.3">
      <c r="A36" t="s">
        <v>19</v>
      </c>
    </row>
    <row r="38" spans="1:8" x14ac:dyDescent="0.3">
      <c r="A38" t="s">
        <v>20</v>
      </c>
      <c r="B38" t="s">
        <v>5</v>
      </c>
      <c r="C38" t="s">
        <v>6</v>
      </c>
    </row>
    <row r="39" spans="1:8" x14ac:dyDescent="0.3">
      <c r="A39" t="s">
        <v>7</v>
      </c>
      <c r="B39">
        <v>0</v>
      </c>
      <c r="C39">
        <v>0</v>
      </c>
      <c r="G39" s="2">
        <f>C39*1</f>
        <v>0</v>
      </c>
      <c r="H39" s="2"/>
    </row>
    <row r="40" spans="1:8" x14ac:dyDescent="0.3">
      <c r="A40" t="s">
        <v>8</v>
      </c>
      <c r="B40">
        <v>0</v>
      </c>
      <c r="C40">
        <v>0</v>
      </c>
      <c r="G40" s="2">
        <f>C40*2</f>
        <v>0</v>
      </c>
      <c r="H40" s="2"/>
    </row>
    <row r="41" spans="1:8" x14ac:dyDescent="0.3">
      <c r="A41" t="s">
        <v>9</v>
      </c>
      <c r="B41">
        <v>0</v>
      </c>
      <c r="C41">
        <v>0</v>
      </c>
      <c r="G41" s="2">
        <f>C41*3</f>
        <v>0</v>
      </c>
      <c r="H41" s="2"/>
    </row>
    <row r="42" spans="1:8" x14ac:dyDescent="0.3">
      <c r="A42" t="s">
        <v>10</v>
      </c>
      <c r="B42">
        <v>5</v>
      </c>
      <c r="C42">
        <v>5</v>
      </c>
      <c r="G42" s="2">
        <f>C42*4</f>
        <v>20</v>
      </c>
      <c r="H42" s="2"/>
    </row>
    <row r="43" spans="1:8" x14ac:dyDescent="0.3">
      <c r="A43" t="s">
        <v>11</v>
      </c>
      <c r="B43">
        <v>7</v>
      </c>
      <c r="C43">
        <v>7</v>
      </c>
      <c r="G43" s="2">
        <f>C43*5</f>
        <v>35</v>
      </c>
      <c r="H43" s="3">
        <f>(G39+G40+G41+G42+G43)/(C39+C40+C41+C42+C43)</f>
        <v>4.583333333333333</v>
      </c>
    </row>
    <row r="45" spans="1:8" x14ac:dyDescent="0.3">
      <c r="A45" t="s">
        <v>18</v>
      </c>
    </row>
    <row r="46" spans="1:8" x14ac:dyDescent="0.3">
      <c r="A46" t="s">
        <v>19</v>
      </c>
    </row>
    <row r="48" spans="1:8" x14ac:dyDescent="0.3">
      <c r="A48" t="s">
        <v>20</v>
      </c>
      <c r="B48" t="s">
        <v>12</v>
      </c>
      <c r="C48" t="s">
        <v>5</v>
      </c>
    </row>
    <row r="49" spans="1:5" x14ac:dyDescent="0.3">
      <c r="A49" t="s">
        <v>7</v>
      </c>
      <c r="B49" s="1">
        <v>0</v>
      </c>
      <c r="C49">
        <v>0</v>
      </c>
    </row>
    <row r="50" spans="1:5" x14ac:dyDescent="0.3">
      <c r="A50" t="s">
        <v>8</v>
      </c>
      <c r="B50" s="1">
        <v>0</v>
      </c>
      <c r="C50">
        <v>0</v>
      </c>
    </row>
    <row r="51" spans="1:5" x14ac:dyDescent="0.3">
      <c r="A51" t="s">
        <v>9</v>
      </c>
      <c r="B51" s="1">
        <v>0</v>
      </c>
      <c r="C51">
        <v>0</v>
      </c>
    </row>
    <row r="52" spans="1:5" x14ac:dyDescent="0.3">
      <c r="A52" t="s">
        <v>10</v>
      </c>
      <c r="B52" s="1">
        <v>0.42</v>
      </c>
      <c r="C52">
        <v>5</v>
      </c>
    </row>
    <row r="53" spans="1:5" x14ac:dyDescent="0.3">
      <c r="A53" t="s">
        <v>11</v>
      </c>
      <c r="B53" s="1">
        <v>0.57999999999999996</v>
      </c>
      <c r="C53">
        <v>7</v>
      </c>
    </row>
    <row r="55" spans="1:5" x14ac:dyDescent="0.3">
      <c r="A55" t="s">
        <v>18</v>
      </c>
    </row>
    <row r="56" spans="1:5" x14ac:dyDescent="0.3">
      <c r="A56" t="s">
        <v>21</v>
      </c>
    </row>
    <row r="58" spans="1:5" x14ac:dyDescent="0.3">
      <c r="A58" t="s">
        <v>22</v>
      </c>
      <c r="B58" t="s">
        <v>15</v>
      </c>
      <c r="C58" t="s">
        <v>16</v>
      </c>
      <c r="D58" t="s">
        <v>17</v>
      </c>
      <c r="E58" t="s">
        <v>5</v>
      </c>
    </row>
    <row r="59" spans="1:5" x14ac:dyDescent="0.3">
      <c r="A59" t="s">
        <v>7</v>
      </c>
      <c r="E59">
        <v>0</v>
      </c>
    </row>
    <row r="60" spans="1:5" x14ac:dyDescent="0.3">
      <c r="A60" t="s">
        <v>8</v>
      </c>
      <c r="E60">
        <v>0</v>
      </c>
    </row>
    <row r="61" spans="1:5" x14ac:dyDescent="0.3">
      <c r="A61" t="s">
        <v>9</v>
      </c>
      <c r="E61">
        <v>0</v>
      </c>
    </row>
    <row r="62" spans="1:5" x14ac:dyDescent="0.3">
      <c r="A62" t="s">
        <v>10</v>
      </c>
      <c r="B62">
        <v>4</v>
      </c>
      <c r="C62">
        <v>4</v>
      </c>
      <c r="D62">
        <v>4</v>
      </c>
      <c r="E62">
        <v>5</v>
      </c>
    </row>
    <row r="63" spans="1:5" x14ac:dyDescent="0.3">
      <c r="A63" t="s">
        <v>11</v>
      </c>
      <c r="B63">
        <v>5</v>
      </c>
      <c r="C63">
        <v>5</v>
      </c>
      <c r="D63">
        <v>5</v>
      </c>
      <c r="E63">
        <v>7</v>
      </c>
    </row>
    <row r="65" spans="1:8" x14ac:dyDescent="0.3">
      <c r="A65" t="s">
        <v>23</v>
      </c>
    </row>
    <row r="66" spans="1:8" x14ac:dyDescent="0.3">
      <c r="A66" t="s">
        <v>24</v>
      </c>
    </row>
    <row r="68" spans="1:8" x14ac:dyDescent="0.3">
      <c r="A68" t="s">
        <v>25</v>
      </c>
      <c r="B68" t="s">
        <v>5</v>
      </c>
      <c r="C68" t="s">
        <v>6</v>
      </c>
    </row>
    <row r="69" spans="1:8" x14ac:dyDescent="0.3">
      <c r="A69" t="s">
        <v>7</v>
      </c>
      <c r="B69">
        <v>0</v>
      </c>
      <c r="C69">
        <v>0</v>
      </c>
      <c r="G69" s="2">
        <f>C69*1</f>
        <v>0</v>
      </c>
      <c r="H69" s="2"/>
    </row>
    <row r="70" spans="1:8" x14ac:dyDescent="0.3">
      <c r="A70" t="s">
        <v>8</v>
      </c>
      <c r="B70">
        <v>0</v>
      </c>
      <c r="C70">
        <v>0</v>
      </c>
      <c r="G70" s="2">
        <f>C70*2</f>
        <v>0</v>
      </c>
      <c r="H70" s="2"/>
    </row>
    <row r="71" spans="1:8" x14ac:dyDescent="0.3">
      <c r="A71" t="s">
        <v>9</v>
      </c>
      <c r="B71">
        <v>0</v>
      </c>
      <c r="C71">
        <v>0</v>
      </c>
      <c r="G71" s="2">
        <f>C71*3</f>
        <v>0</v>
      </c>
      <c r="H71" s="2"/>
    </row>
    <row r="72" spans="1:8" x14ac:dyDescent="0.3">
      <c r="A72" t="s">
        <v>10</v>
      </c>
      <c r="B72">
        <v>1</v>
      </c>
      <c r="C72">
        <v>1</v>
      </c>
      <c r="G72" s="2">
        <f>C72*4</f>
        <v>4</v>
      </c>
      <c r="H72" s="2"/>
    </row>
    <row r="73" spans="1:8" x14ac:dyDescent="0.3">
      <c r="A73" t="s">
        <v>11</v>
      </c>
      <c r="B73">
        <v>11</v>
      </c>
      <c r="C73">
        <v>11</v>
      </c>
      <c r="G73" s="2">
        <f>C73*5</f>
        <v>55</v>
      </c>
      <c r="H73" s="3">
        <f>(G69+G70+G71+G72+G73)/(C69+C70+C71+C72+C73)</f>
        <v>4.916666666666667</v>
      </c>
    </row>
    <row r="75" spans="1:8" x14ac:dyDescent="0.3">
      <c r="A75" t="s">
        <v>23</v>
      </c>
    </row>
    <row r="76" spans="1:8" x14ac:dyDescent="0.3">
      <c r="A76" t="s">
        <v>24</v>
      </c>
    </row>
    <row r="78" spans="1:8" x14ac:dyDescent="0.3">
      <c r="A78" t="s">
        <v>25</v>
      </c>
      <c r="B78" t="s">
        <v>12</v>
      </c>
      <c r="C78" t="s">
        <v>5</v>
      </c>
    </row>
    <row r="79" spans="1:8" x14ac:dyDescent="0.3">
      <c r="A79" t="s">
        <v>7</v>
      </c>
      <c r="B79" s="1">
        <v>0</v>
      </c>
      <c r="C79">
        <v>0</v>
      </c>
    </row>
    <row r="80" spans="1:8" x14ac:dyDescent="0.3">
      <c r="A80" t="s">
        <v>8</v>
      </c>
      <c r="B80" s="1">
        <v>0</v>
      </c>
      <c r="C80">
        <v>0</v>
      </c>
    </row>
    <row r="81" spans="1:5" x14ac:dyDescent="0.3">
      <c r="A81" t="s">
        <v>9</v>
      </c>
      <c r="B81" s="1">
        <v>0</v>
      </c>
      <c r="C81">
        <v>0</v>
      </c>
    </row>
    <row r="82" spans="1:5" x14ac:dyDescent="0.3">
      <c r="A82" t="s">
        <v>10</v>
      </c>
      <c r="B82" s="1">
        <v>0.08</v>
      </c>
      <c r="C82">
        <v>1</v>
      </c>
    </row>
    <row r="83" spans="1:5" x14ac:dyDescent="0.3">
      <c r="A83" t="s">
        <v>11</v>
      </c>
      <c r="B83" s="1">
        <v>0.92</v>
      </c>
      <c r="C83">
        <v>11</v>
      </c>
    </row>
    <row r="85" spans="1:5" x14ac:dyDescent="0.3">
      <c r="A85" t="s">
        <v>23</v>
      </c>
    </row>
    <row r="86" spans="1:5" x14ac:dyDescent="0.3">
      <c r="A86" t="s">
        <v>26</v>
      </c>
    </row>
    <row r="88" spans="1:5" x14ac:dyDescent="0.3">
      <c r="A88" t="s">
        <v>27</v>
      </c>
      <c r="B88" t="s">
        <v>15</v>
      </c>
      <c r="C88" t="s">
        <v>16</v>
      </c>
      <c r="D88" t="s">
        <v>17</v>
      </c>
      <c r="E88" t="s">
        <v>5</v>
      </c>
    </row>
    <row r="89" spans="1:5" x14ac:dyDescent="0.3">
      <c r="A89" t="s">
        <v>7</v>
      </c>
      <c r="E89">
        <v>0</v>
      </c>
    </row>
    <row r="90" spans="1:5" x14ac:dyDescent="0.3">
      <c r="A90" t="s">
        <v>8</v>
      </c>
      <c r="E90">
        <v>0</v>
      </c>
    </row>
    <row r="91" spans="1:5" x14ac:dyDescent="0.3">
      <c r="A91" t="s">
        <v>9</v>
      </c>
      <c r="E91">
        <v>0</v>
      </c>
    </row>
    <row r="92" spans="1:5" x14ac:dyDescent="0.3">
      <c r="A92" t="s">
        <v>10</v>
      </c>
      <c r="B92">
        <v>4</v>
      </c>
      <c r="C92">
        <v>4</v>
      </c>
      <c r="D92">
        <v>4</v>
      </c>
      <c r="E92">
        <v>1</v>
      </c>
    </row>
    <row r="93" spans="1:5" x14ac:dyDescent="0.3">
      <c r="A93" t="s">
        <v>11</v>
      </c>
      <c r="B93">
        <v>5</v>
      </c>
      <c r="C93">
        <v>5</v>
      </c>
      <c r="D93">
        <v>5</v>
      </c>
      <c r="E93">
        <v>11</v>
      </c>
    </row>
    <row r="95" spans="1:5" x14ac:dyDescent="0.3">
      <c r="A95" t="s">
        <v>28</v>
      </c>
    </row>
    <row r="96" spans="1:5" x14ac:dyDescent="0.3">
      <c r="A96" t="s">
        <v>29</v>
      </c>
    </row>
    <row r="98" spans="1:8" x14ac:dyDescent="0.3">
      <c r="A98" t="s">
        <v>30</v>
      </c>
      <c r="B98" t="s">
        <v>5</v>
      </c>
      <c r="C98" t="s">
        <v>6</v>
      </c>
    </row>
    <row r="99" spans="1:8" x14ac:dyDescent="0.3">
      <c r="A99" t="s">
        <v>7</v>
      </c>
      <c r="B99">
        <v>0</v>
      </c>
      <c r="C99">
        <v>0</v>
      </c>
      <c r="G99" s="2">
        <f>C99*1</f>
        <v>0</v>
      </c>
      <c r="H99" s="2"/>
    </row>
    <row r="100" spans="1:8" x14ac:dyDescent="0.3">
      <c r="A100" t="s">
        <v>8</v>
      </c>
      <c r="B100">
        <v>0</v>
      </c>
      <c r="C100">
        <v>0</v>
      </c>
      <c r="G100" s="2">
        <f>C100*2</f>
        <v>0</v>
      </c>
      <c r="H100" s="2"/>
    </row>
    <row r="101" spans="1:8" x14ac:dyDescent="0.3">
      <c r="A101" t="s">
        <v>9</v>
      </c>
      <c r="B101">
        <v>0</v>
      </c>
      <c r="C101">
        <v>0</v>
      </c>
      <c r="G101" s="2">
        <f>C101*3</f>
        <v>0</v>
      </c>
      <c r="H101" s="2"/>
    </row>
    <row r="102" spans="1:8" x14ac:dyDescent="0.3">
      <c r="A102" t="s">
        <v>10</v>
      </c>
      <c r="B102">
        <v>2</v>
      </c>
      <c r="C102">
        <v>2</v>
      </c>
      <c r="G102" s="2">
        <f>C102*4</f>
        <v>8</v>
      </c>
      <c r="H102" s="2"/>
    </row>
    <row r="103" spans="1:8" x14ac:dyDescent="0.3">
      <c r="A103" t="s">
        <v>11</v>
      </c>
      <c r="B103">
        <v>10</v>
      </c>
      <c r="C103">
        <v>10</v>
      </c>
      <c r="G103" s="2">
        <f>C103*5</f>
        <v>50</v>
      </c>
      <c r="H103" s="3">
        <f>(G99+G100+G101+G102+G103)/(C99+C100+C101+C102+C103)</f>
        <v>4.833333333333333</v>
      </c>
    </row>
    <row r="105" spans="1:8" x14ac:dyDescent="0.3">
      <c r="A105" t="s">
        <v>28</v>
      </c>
    </row>
    <row r="106" spans="1:8" x14ac:dyDescent="0.3">
      <c r="A106" t="s">
        <v>29</v>
      </c>
    </row>
    <row r="108" spans="1:8" x14ac:dyDescent="0.3">
      <c r="A108" t="s">
        <v>30</v>
      </c>
      <c r="B108" t="s">
        <v>12</v>
      </c>
      <c r="C108" t="s">
        <v>5</v>
      </c>
    </row>
    <row r="109" spans="1:8" x14ac:dyDescent="0.3">
      <c r="A109" t="s">
        <v>7</v>
      </c>
      <c r="B109" s="1">
        <v>0</v>
      </c>
      <c r="C109">
        <v>0</v>
      </c>
    </row>
    <row r="110" spans="1:8" x14ac:dyDescent="0.3">
      <c r="A110" t="s">
        <v>8</v>
      </c>
      <c r="B110" s="1">
        <v>0</v>
      </c>
      <c r="C110">
        <v>0</v>
      </c>
    </row>
    <row r="111" spans="1:8" x14ac:dyDescent="0.3">
      <c r="A111" t="s">
        <v>9</v>
      </c>
      <c r="B111" s="1">
        <v>0</v>
      </c>
      <c r="C111">
        <v>0</v>
      </c>
    </row>
    <row r="112" spans="1:8" x14ac:dyDescent="0.3">
      <c r="A112" t="s">
        <v>10</v>
      </c>
      <c r="B112" s="1">
        <v>0.17</v>
      </c>
      <c r="C112">
        <v>2</v>
      </c>
    </row>
    <row r="113" spans="1:5" x14ac:dyDescent="0.3">
      <c r="A113" t="s">
        <v>11</v>
      </c>
      <c r="B113" s="1">
        <v>0.83</v>
      </c>
      <c r="C113">
        <v>10</v>
      </c>
    </row>
    <row r="115" spans="1:5" x14ac:dyDescent="0.3">
      <c r="A115" t="s">
        <v>28</v>
      </c>
    </row>
    <row r="116" spans="1:5" x14ac:dyDescent="0.3">
      <c r="A116" t="s">
        <v>31</v>
      </c>
    </row>
    <row r="118" spans="1:5" x14ac:dyDescent="0.3">
      <c r="A118" t="s">
        <v>32</v>
      </c>
      <c r="B118" t="s">
        <v>15</v>
      </c>
      <c r="C118" t="s">
        <v>16</v>
      </c>
      <c r="D118" t="s">
        <v>17</v>
      </c>
      <c r="E118" t="s">
        <v>5</v>
      </c>
    </row>
    <row r="119" spans="1:5" x14ac:dyDescent="0.3">
      <c r="A119" t="s">
        <v>7</v>
      </c>
      <c r="E119">
        <v>0</v>
      </c>
    </row>
    <row r="120" spans="1:5" x14ac:dyDescent="0.3">
      <c r="A120" t="s">
        <v>8</v>
      </c>
      <c r="E120">
        <v>0</v>
      </c>
    </row>
    <row r="121" spans="1:5" x14ac:dyDescent="0.3">
      <c r="A121" t="s">
        <v>9</v>
      </c>
      <c r="E121">
        <v>0</v>
      </c>
    </row>
    <row r="122" spans="1:5" x14ac:dyDescent="0.3">
      <c r="A122" t="s">
        <v>10</v>
      </c>
      <c r="B122">
        <v>4</v>
      </c>
      <c r="C122">
        <v>4</v>
      </c>
      <c r="D122">
        <v>4</v>
      </c>
      <c r="E122">
        <v>2</v>
      </c>
    </row>
    <row r="123" spans="1:5" x14ac:dyDescent="0.3">
      <c r="A123" t="s">
        <v>11</v>
      </c>
      <c r="B123">
        <v>5</v>
      </c>
      <c r="C123">
        <v>5</v>
      </c>
      <c r="D123">
        <v>5</v>
      </c>
      <c r="E123">
        <v>10</v>
      </c>
    </row>
    <row r="125" spans="1:5" x14ac:dyDescent="0.3">
      <c r="A125" t="s">
        <v>33</v>
      </c>
    </row>
    <row r="126" spans="1:5" x14ac:dyDescent="0.3">
      <c r="A126" t="s">
        <v>34</v>
      </c>
    </row>
    <row r="128" spans="1:5" x14ac:dyDescent="0.3">
      <c r="A128" t="s">
        <v>35</v>
      </c>
      <c r="B128" t="s">
        <v>5</v>
      </c>
      <c r="C128" t="s">
        <v>6</v>
      </c>
    </row>
    <row r="129" spans="1:8" x14ac:dyDescent="0.3">
      <c r="A129" t="s">
        <v>7</v>
      </c>
      <c r="B129">
        <v>0</v>
      </c>
      <c r="C129">
        <v>0</v>
      </c>
      <c r="G129" s="2">
        <f>C129*1</f>
        <v>0</v>
      </c>
      <c r="H129" s="2"/>
    </row>
    <row r="130" spans="1:8" x14ac:dyDescent="0.3">
      <c r="A130" t="s">
        <v>8</v>
      </c>
      <c r="B130">
        <v>0</v>
      </c>
      <c r="C130">
        <v>0</v>
      </c>
      <c r="G130" s="2">
        <f>C130*2</f>
        <v>0</v>
      </c>
      <c r="H130" s="2"/>
    </row>
    <row r="131" spans="1:8" x14ac:dyDescent="0.3">
      <c r="A131" t="s">
        <v>9</v>
      </c>
      <c r="B131">
        <v>0</v>
      </c>
      <c r="C131">
        <v>0</v>
      </c>
      <c r="G131" s="2">
        <f>C131*3</f>
        <v>0</v>
      </c>
      <c r="H131" s="2"/>
    </row>
    <row r="132" spans="1:8" x14ac:dyDescent="0.3">
      <c r="A132" t="s">
        <v>10</v>
      </c>
      <c r="B132">
        <v>1</v>
      </c>
      <c r="C132">
        <v>1</v>
      </c>
      <c r="G132" s="2">
        <f>C132*4</f>
        <v>4</v>
      </c>
      <c r="H132" s="2"/>
    </row>
    <row r="133" spans="1:8" x14ac:dyDescent="0.3">
      <c r="A133" t="s">
        <v>11</v>
      </c>
      <c r="B133">
        <v>11</v>
      </c>
      <c r="C133">
        <v>11</v>
      </c>
      <c r="G133" s="2">
        <f>C133*5</f>
        <v>55</v>
      </c>
      <c r="H133" s="3">
        <f>(G129+G130+G131+G132+G133)/(C129+C130+C131+C132+C133)</f>
        <v>4.916666666666667</v>
      </c>
    </row>
    <row r="135" spans="1:8" x14ac:dyDescent="0.3">
      <c r="A135" t="s">
        <v>33</v>
      </c>
    </row>
    <row r="136" spans="1:8" x14ac:dyDescent="0.3">
      <c r="A136" t="s">
        <v>34</v>
      </c>
    </row>
    <row r="138" spans="1:8" x14ac:dyDescent="0.3">
      <c r="A138" t="s">
        <v>35</v>
      </c>
      <c r="B138" t="s">
        <v>12</v>
      </c>
      <c r="C138" t="s">
        <v>5</v>
      </c>
    </row>
    <row r="139" spans="1:8" x14ac:dyDescent="0.3">
      <c r="A139" t="s">
        <v>7</v>
      </c>
      <c r="B139" s="1">
        <v>0</v>
      </c>
      <c r="C139">
        <v>0</v>
      </c>
    </row>
    <row r="140" spans="1:8" x14ac:dyDescent="0.3">
      <c r="A140" t="s">
        <v>8</v>
      </c>
      <c r="B140" s="1">
        <v>0</v>
      </c>
      <c r="C140">
        <v>0</v>
      </c>
    </row>
    <row r="141" spans="1:8" x14ac:dyDescent="0.3">
      <c r="A141" t="s">
        <v>9</v>
      </c>
      <c r="B141" s="1">
        <v>0</v>
      </c>
      <c r="C141">
        <v>0</v>
      </c>
    </row>
    <row r="142" spans="1:8" x14ac:dyDescent="0.3">
      <c r="A142" t="s">
        <v>10</v>
      </c>
      <c r="B142" s="1">
        <v>0.08</v>
      </c>
      <c r="C142">
        <v>1</v>
      </c>
    </row>
    <row r="143" spans="1:8" x14ac:dyDescent="0.3">
      <c r="A143" t="s">
        <v>11</v>
      </c>
      <c r="B143" s="1">
        <v>0.92</v>
      </c>
      <c r="C143">
        <v>11</v>
      </c>
    </row>
    <row r="145" spans="1:8" x14ac:dyDescent="0.3">
      <c r="A145" t="s">
        <v>33</v>
      </c>
    </row>
    <row r="146" spans="1:8" x14ac:dyDescent="0.3">
      <c r="A146" t="s">
        <v>36</v>
      </c>
    </row>
    <row r="148" spans="1:8" x14ac:dyDescent="0.3">
      <c r="A148" t="s">
        <v>37</v>
      </c>
      <c r="B148" t="s">
        <v>15</v>
      </c>
      <c r="C148" t="s">
        <v>16</v>
      </c>
      <c r="D148" t="s">
        <v>17</v>
      </c>
      <c r="E148" t="s">
        <v>5</v>
      </c>
    </row>
    <row r="149" spans="1:8" x14ac:dyDescent="0.3">
      <c r="A149" t="s">
        <v>7</v>
      </c>
      <c r="E149">
        <v>0</v>
      </c>
    </row>
    <row r="150" spans="1:8" x14ac:dyDescent="0.3">
      <c r="A150" t="s">
        <v>8</v>
      </c>
      <c r="E150">
        <v>0</v>
      </c>
    </row>
    <row r="151" spans="1:8" x14ac:dyDescent="0.3">
      <c r="A151" t="s">
        <v>9</v>
      </c>
      <c r="E151">
        <v>0</v>
      </c>
    </row>
    <row r="152" spans="1:8" x14ac:dyDescent="0.3">
      <c r="A152" t="s">
        <v>10</v>
      </c>
      <c r="B152">
        <v>4</v>
      </c>
      <c r="C152">
        <v>4</v>
      </c>
      <c r="D152">
        <v>4</v>
      </c>
      <c r="E152">
        <v>1</v>
      </c>
    </row>
    <row r="153" spans="1:8" x14ac:dyDescent="0.3">
      <c r="A153" t="s">
        <v>11</v>
      </c>
      <c r="B153">
        <v>5</v>
      </c>
      <c r="C153">
        <v>5</v>
      </c>
      <c r="D153">
        <v>5</v>
      </c>
      <c r="E153">
        <v>11</v>
      </c>
    </row>
    <row r="155" spans="1:8" x14ac:dyDescent="0.3">
      <c r="A155" t="s">
        <v>38</v>
      </c>
    </row>
    <row r="156" spans="1:8" x14ac:dyDescent="0.3">
      <c r="A156" t="s">
        <v>39</v>
      </c>
    </row>
    <row r="158" spans="1:8" x14ac:dyDescent="0.3">
      <c r="A158" t="s">
        <v>40</v>
      </c>
      <c r="B158" t="s">
        <v>5</v>
      </c>
      <c r="C158" t="s">
        <v>6</v>
      </c>
    </row>
    <row r="159" spans="1:8" x14ac:dyDescent="0.3">
      <c r="A159" t="s">
        <v>7</v>
      </c>
      <c r="B159">
        <v>0</v>
      </c>
      <c r="C159">
        <v>0</v>
      </c>
      <c r="G159" s="2">
        <f>C159*1</f>
        <v>0</v>
      </c>
      <c r="H159" s="2"/>
    </row>
    <row r="160" spans="1:8" x14ac:dyDescent="0.3">
      <c r="A160" t="s">
        <v>8</v>
      </c>
      <c r="B160">
        <v>0</v>
      </c>
      <c r="C160">
        <v>0</v>
      </c>
      <c r="G160" s="2">
        <f>C160*2</f>
        <v>0</v>
      </c>
      <c r="H160" s="2"/>
    </row>
    <row r="161" spans="1:8" x14ac:dyDescent="0.3">
      <c r="A161" t="s">
        <v>9</v>
      </c>
      <c r="B161">
        <v>0</v>
      </c>
      <c r="C161">
        <v>0</v>
      </c>
      <c r="G161" s="2">
        <f>C161*3</f>
        <v>0</v>
      </c>
      <c r="H161" s="2"/>
    </row>
    <row r="162" spans="1:8" x14ac:dyDescent="0.3">
      <c r="A162" t="s">
        <v>10</v>
      </c>
      <c r="B162">
        <v>2</v>
      </c>
      <c r="C162">
        <v>2</v>
      </c>
      <c r="G162" s="2">
        <f>C162*4</f>
        <v>8</v>
      </c>
      <c r="H162" s="2"/>
    </row>
    <row r="163" spans="1:8" x14ac:dyDescent="0.3">
      <c r="A163" t="s">
        <v>11</v>
      </c>
      <c r="B163">
        <v>10</v>
      </c>
      <c r="C163">
        <v>10</v>
      </c>
      <c r="G163" s="2">
        <f>C163*5</f>
        <v>50</v>
      </c>
      <c r="H163" s="3">
        <f>(G159+G160+G161+G162+G163)/(C159+C160+C161+C162+C163)</f>
        <v>4.833333333333333</v>
      </c>
    </row>
    <row r="165" spans="1:8" x14ac:dyDescent="0.3">
      <c r="A165" t="s">
        <v>38</v>
      </c>
    </row>
    <row r="166" spans="1:8" x14ac:dyDescent="0.3">
      <c r="A166" t="s">
        <v>39</v>
      </c>
    </row>
    <row r="168" spans="1:8" x14ac:dyDescent="0.3">
      <c r="A168" t="s">
        <v>40</v>
      </c>
      <c r="B168" t="s">
        <v>12</v>
      </c>
      <c r="C168" t="s">
        <v>5</v>
      </c>
    </row>
    <row r="169" spans="1:8" x14ac:dyDescent="0.3">
      <c r="A169" t="s">
        <v>7</v>
      </c>
      <c r="B169" s="1">
        <v>0</v>
      </c>
      <c r="C169">
        <v>0</v>
      </c>
    </row>
    <row r="170" spans="1:8" x14ac:dyDescent="0.3">
      <c r="A170" t="s">
        <v>8</v>
      </c>
      <c r="B170" s="1">
        <v>0</v>
      </c>
      <c r="C170">
        <v>0</v>
      </c>
    </row>
    <row r="171" spans="1:8" x14ac:dyDescent="0.3">
      <c r="A171" t="s">
        <v>9</v>
      </c>
      <c r="B171" s="1">
        <v>0</v>
      </c>
      <c r="C171">
        <v>0</v>
      </c>
    </row>
    <row r="172" spans="1:8" x14ac:dyDescent="0.3">
      <c r="A172" t="s">
        <v>10</v>
      </c>
      <c r="B172" s="1">
        <v>0.17</v>
      </c>
      <c r="C172">
        <v>2</v>
      </c>
    </row>
    <row r="173" spans="1:8" x14ac:dyDescent="0.3">
      <c r="A173" t="s">
        <v>11</v>
      </c>
      <c r="B173" s="1">
        <v>0.83</v>
      </c>
      <c r="C173">
        <v>10</v>
      </c>
    </row>
    <row r="175" spans="1:8" x14ac:dyDescent="0.3">
      <c r="A175" t="s">
        <v>38</v>
      </c>
    </row>
    <row r="176" spans="1:8" x14ac:dyDescent="0.3">
      <c r="A176" t="s">
        <v>41</v>
      </c>
    </row>
    <row r="178" spans="1:8" x14ac:dyDescent="0.3">
      <c r="A178" t="s">
        <v>42</v>
      </c>
      <c r="B178" t="s">
        <v>15</v>
      </c>
      <c r="C178" t="s">
        <v>16</v>
      </c>
      <c r="D178" t="s">
        <v>17</v>
      </c>
      <c r="E178" t="s">
        <v>5</v>
      </c>
    </row>
    <row r="179" spans="1:8" x14ac:dyDescent="0.3">
      <c r="A179" t="s">
        <v>7</v>
      </c>
      <c r="E179">
        <v>0</v>
      </c>
    </row>
    <row r="180" spans="1:8" x14ac:dyDescent="0.3">
      <c r="A180" t="s">
        <v>8</v>
      </c>
      <c r="E180">
        <v>0</v>
      </c>
    </row>
    <row r="181" spans="1:8" x14ac:dyDescent="0.3">
      <c r="A181" t="s">
        <v>9</v>
      </c>
      <c r="E181">
        <v>0</v>
      </c>
    </row>
    <row r="182" spans="1:8" x14ac:dyDescent="0.3">
      <c r="A182" t="s">
        <v>10</v>
      </c>
      <c r="B182">
        <v>4</v>
      </c>
      <c r="C182">
        <v>4</v>
      </c>
      <c r="D182">
        <v>4</v>
      </c>
      <c r="E182">
        <v>2</v>
      </c>
    </row>
    <row r="183" spans="1:8" x14ac:dyDescent="0.3">
      <c r="A183" t="s">
        <v>11</v>
      </c>
      <c r="B183">
        <v>5</v>
      </c>
      <c r="C183">
        <v>5</v>
      </c>
      <c r="D183">
        <v>5</v>
      </c>
      <c r="E183">
        <v>10</v>
      </c>
    </row>
    <row r="185" spans="1:8" x14ac:dyDescent="0.3">
      <c r="A185" t="s">
        <v>43</v>
      </c>
    </row>
    <row r="186" spans="1:8" x14ac:dyDescent="0.3">
      <c r="A186" t="s">
        <v>44</v>
      </c>
    </row>
    <row r="188" spans="1:8" x14ac:dyDescent="0.3">
      <c r="A188" t="s">
        <v>45</v>
      </c>
      <c r="B188" t="s">
        <v>5</v>
      </c>
      <c r="C188" t="s">
        <v>6</v>
      </c>
    </row>
    <row r="189" spans="1:8" x14ac:dyDescent="0.3">
      <c r="A189" t="s">
        <v>7</v>
      </c>
      <c r="B189">
        <v>0</v>
      </c>
      <c r="C189">
        <v>0</v>
      </c>
      <c r="G189" s="2">
        <f>C189*1</f>
        <v>0</v>
      </c>
      <c r="H189" s="2"/>
    </row>
    <row r="190" spans="1:8" x14ac:dyDescent="0.3">
      <c r="A190" t="s">
        <v>8</v>
      </c>
      <c r="B190">
        <v>0</v>
      </c>
      <c r="C190">
        <v>0</v>
      </c>
      <c r="G190" s="2">
        <f>C190*2</f>
        <v>0</v>
      </c>
      <c r="H190" s="2"/>
    </row>
    <row r="191" spans="1:8" x14ac:dyDescent="0.3">
      <c r="A191" t="s">
        <v>9</v>
      </c>
      <c r="B191">
        <v>0</v>
      </c>
      <c r="C191">
        <v>0</v>
      </c>
      <c r="G191" s="2">
        <f>C191*3</f>
        <v>0</v>
      </c>
      <c r="H191" s="2"/>
    </row>
    <row r="192" spans="1:8" x14ac:dyDescent="0.3">
      <c r="A192" t="s">
        <v>10</v>
      </c>
      <c r="B192">
        <v>1</v>
      </c>
      <c r="C192">
        <v>1</v>
      </c>
      <c r="G192" s="2">
        <f>C192*4</f>
        <v>4</v>
      </c>
      <c r="H192" s="2"/>
    </row>
    <row r="193" spans="1:8" x14ac:dyDescent="0.3">
      <c r="A193" t="s">
        <v>11</v>
      </c>
      <c r="B193">
        <v>11</v>
      </c>
      <c r="C193">
        <v>11</v>
      </c>
      <c r="G193" s="2">
        <f>C193*5</f>
        <v>55</v>
      </c>
      <c r="H193" s="3">
        <f>(G189+G190+G191+G192+G193)/(C189+C190+C191+C192+C193)</f>
        <v>4.916666666666667</v>
      </c>
    </row>
    <row r="195" spans="1:8" x14ac:dyDescent="0.3">
      <c r="A195" t="s">
        <v>43</v>
      </c>
    </row>
    <row r="196" spans="1:8" x14ac:dyDescent="0.3">
      <c r="A196" t="s">
        <v>44</v>
      </c>
    </row>
    <row r="198" spans="1:8" x14ac:dyDescent="0.3">
      <c r="A198" t="s">
        <v>45</v>
      </c>
      <c r="B198" t="s">
        <v>12</v>
      </c>
      <c r="C198" t="s">
        <v>5</v>
      </c>
    </row>
    <row r="199" spans="1:8" x14ac:dyDescent="0.3">
      <c r="A199" t="s">
        <v>7</v>
      </c>
      <c r="B199" s="1">
        <v>0</v>
      </c>
      <c r="C199">
        <v>0</v>
      </c>
    </row>
    <row r="200" spans="1:8" x14ac:dyDescent="0.3">
      <c r="A200" t="s">
        <v>8</v>
      </c>
      <c r="B200" s="1">
        <v>0</v>
      </c>
      <c r="C200">
        <v>0</v>
      </c>
    </row>
    <row r="201" spans="1:8" x14ac:dyDescent="0.3">
      <c r="A201" t="s">
        <v>9</v>
      </c>
      <c r="B201" s="1">
        <v>0</v>
      </c>
      <c r="C201">
        <v>0</v>
      </c>
    </row>
    <row r="202" spans="1:8" x14ac:dyDescent="0.3">
      <c r="A202" t="s">
        <v>10</v>
      </c>
      <c r="B202" s="1">
        <v>0.08</v>
      </c>
      <c r="C202">
        <v>1</v>
      </c>
    </row>
    <row r="203" spans="1:8" x14ac:dyDescent="0.3">
      <c r="A203" t="s">
        <v>11</v>
      </c>
      <c r="B203" s="1">
        <v>0.92</v>
      </c>
      <c r="C203">
        <v>11</v>
      </c>
    </row>
    <row r="205" spans="1:8" x14ac:dyDescent="0.3">
      <c r="A205" t="s">
        <v>43</v>
      </c>
    </row>
    <row r="206" spans="1:8" x14ac:dyDescent="0.3">
      <c r="A206" t="s">
        <v>46</v>
      </c>
    </row>
    <row r="208" spans="1:8" x14ac:dyDescent="0.3">
      <c r="A208" t="s">
        <v>47</v>
      </c>
      <c r="B208" t="s">
        <v>15</v>
      </c>
      <c r="C208" t="s">
        <v>16</v>
      </c>
      <c r="D208" t="s">
        <v>17</v>
      </c>
      <c r="E208" t="s">
        <v>5</v>
      </c>
    </row>
    <row r="209" spans="1:8" x14ac:dyDescent="0.3">
      <c r="A209" t="s">
        <v>7</v>
      </c>
      <c r="E209">
        <v>0</v>
      </c>
    </row>
    <row r="210" spans="1:8" x14ac:dyDescent="0.3">
      <c r="A210" t="s">
        <v>8</v>
      </c>
      <c r="E210">
        <v>0</v>
      </c>
    </row>
    <row r="211" spans="1:8" x14ac:dyDescent="0.3">
      <c r="A211" t="s">
        <v>9</v>
      </c>
      <c r="E211">
        <v>0</v>
      </c>
    </row>
    <row r="212" spans="1:8" x14ac:dyDescent="0.3">
      <c r="A212" t="s">
        <v>10</v>
      </c>
      <c r="B212">
        <v>4</v>
      </c>
      <c r="C212">
        <v>4</v>
      </c>
      <c r="D212">
        <v>4</v>
      </c>
      <c r="E212">
        <v>1</v>
      </c>
    </row>
    <row r="213" spans="1:8" x14ac:dyDescent="0.3">
      <c r="A213" t="s">
        <v>11</v>
      </c>
      <c r="B213">
        <v>5</v>
      </c>
      <c r="C213">
        <v>5</v>
      </c>
      <c r="D213">
        <v>5</v>
      </c>
      <c r="E213">
        <v>11</v>
      </c>
    </row>
    <row r="215" spans="1:8" x14ac:dyDescent="0.3">
      <c r="A215" t="s">
        <v>48</v>
      </c>
    </row>
    <row r="216" spans="1:8" x14ac:dyDescent="0.3">
      <c r="A216" t="s">
        <v>49</v>
      </c>
    </row>
    <row r="218" spans="1:8" x14ac:dyDescent="0.3">
      <c r="A218" t="s">
        <v>50</v>
      </c>
      <c r="B218" t="s">
        <v>5</v>
      </c>
      <c r="C218" t="s">
        <v>6</v>
      </c>
    </row>
    <row r="219" spans="1:8" x14ac:dyDescent="0.3">
      <c r="A219" t="s">
        <v>7</v>
      </c>
      <c r="B219">
        <v>0</v>
      </c>
      <c r="C219">
        <v>0</v>
      </c>
      <c r="G219" s="2">
        <f>C219*1</f>
        <v>0</v>
      </c>
      <c r="H219" s="2"/>
    </row>
    <row r="220" spans="1:8" x14ac:dyDescent="0.3">
      <c r="A220" t="s">
        <v>8</v>
      </c>
      <c r="B220">
        <v>0</v>
      </c>
      <c r="C220">
        <v>0</v>
      </c>
      <c r="G220" s="2">
        <f>C220*2</f>
        <v>0</v>
      </c>
      <c r="H220" s="2"/>
    </row>
    <row r="221" spans="1:8" x14ac:dyDescent="0.3">
      <c r="A221" t="s">
        <v>9</v>
      </c>
      <c r="B221">
        <v>1</v>
      </c>
      <c r="C221">
        <v>1</v>
      </c>
      <c r="G221" s="2">
        <f>C221*3</f>
        <v>3</v>
      </c>
      <c r="H221" s="2"/>
    </row>
    <row r="222" spans="1:8" x14ac:dyDescent="0.3">
      <c r="A222" t="s">
        <v>10</v>
      </c>
      <c r="B222">
        <v>1</v>
      </c>
      <c r="C222">
        <v>1</v>
      </c>
      <c r="G222" s="2">
        <f>C222*4</f>
        <v>4</v>
      </c>
      <c r="H222" s="2"/>
    </row>
    <row r="223" spans="1:8" x14ac:dyDescent="0.3">
      <c r="A223" t="s">
        <v>11</v>
      </c>
      <c r="B223">
        <v>10</v>
      </c>
      <c r="C223">
        <v>10</v>
      </c>
      <c r="G223" s="2">
        <f>C223*5</f>
        <v>50</v>
      </c>
      <c r="H223" s="3">
        <f>(G219+G220+G221+G222+G223)/(C219+C220+C221+C222+C223)</f>
        <v>4.75</v>
      </c>
    </row>
    <row r="225" spans="1:5" x14ac:dyDescent="0.3">
      <c r="A225" t="s">
        <v>48</v>
      </c>
    </row>
    <row r="226" spans="1:5" x14ac:dyDescent="0.3">
      <c r="A226" t="s">
        <v>49</v>
      </c>
    </row>
    <row r="228" spans="1:5" x14ac:dyDescent="0.3">
      <c r="A228" t="s">
        <v>50</v>
      </c>
      <c r="B228" t="s">
        <v>12</v>
      </c>
      <c r="C228" t="s">
        <v>5</v>
      </c>
    </row>
    <row r="229" spans="1:5" x14ac:dyDescent="0.3">
      <c r="A229" t="s">
        <v>7</v>
      </c>
      <c r="B229" s="1">
        <v>0</v>
      </c>
      <c r="C229">
        <v>0</v>
      </c>
    </row>
    <row r="230" spans="1:5" x14ac:dyDescent="0.3">
      <c r="A230" t="s">
        <v>8</v>
      </c>
      <c r="B230" s="1">
        <v>0</v>
      </c>
      <c r="C230">
        <v>0</v>
      </c>
    </row>
    <row r="231" spans="1:5" x14ac:dyDescent="0.3">
      <c r="A231" t="s">
        <v>9</v>
      </c>
      <c r="B231" s="1">
        <v>0.08</v>
      </c>
      <c r="C231">
        <v>1</v>
      </c>
    </row>
    <row r="232" spans="1:5" x14ac:dyDescent="0.3">
      <c r="A232" t="s">
        <v>10</v>
      </c>
      <c r="B232" s="1">
        <v>0.08</v>
      </c>
      <c r="C232">
        <v>1</v>
      </c>
    </row>
    <row r="233" spans="1:5" x14ac:dyDescent="0.3">
      <c r="A233" t="s">
        <v>11</v>
      </c>
      <c r="B233" s="1">
        <v>0.83</v>
      </c>
      <c r="C233">
        <v>10</v>
      </c>
    </row>
    <row r="235" spans="1:5" x14ac:dyDescent="0.3">
      <c r="A235" t="s">
        <v>48</v>
      </c>
    </row>
    <row r="236" spans="1:5" x14ac:dyDescent="0.3">
      <c r="A236" t="s">
        <v>51</v>
      </c>
    </row>
    <row r="238" spans="1:5" x14ac:dyDescent="0.3">
      <c r="A238" t="s">
        <v>52</v>
      </c>
      <c r="B238" t="s">
        <v>15</v>
      </c>
      <c r="C238" t="s">
        <v>16</v>
      </c>
      <c r="D238" t="s">
        <v>17</v>
      </c>
      <c r="E238" t="s">
        <v>5</v>
      </c>
    </row>
    <row r="239" spans="1:5" x14ac:dyDescent="0.3">
      <c r="A239" t="s">
        <v>7</v>
      </c>
      <c r="E239">
        <v>0</v>
      </c>
    </row>
    <row r="240" spans="1:5" x14ac:dyDescent="0.3">
      <c r="A240" t="s">
        <v>8</v>
      </c>
      <c r="E240">
        <v>0</v>
      </c>
    </row>
    <row r="241" spans="1:8" x14ac:dyDescent="0.3">
      <c r="A241" t="s">
        <v>9</v>
      </c>
      <c r="B241">
        <v>3</v>
      </c>
      <c r="C241">
        <v>3</v>
      </c>
      <c r="D241">
        <v>3</v>
      </c>
      <c r="E241">
        <v>1</v>
      </c>
    </row>
    <row r="242" spans="1:8" x14ac:dyDescent="0.3">
      <c r="A242" t="s">
        <v>10</v>
      </c>
      <c r="B242">
        <v>4</v>
      </c>
      <c r="C242">
        <v>4</v>
      </c>
      <c r="D242">
        <v>4</v>
      </c>
      <c r="E242">
        <v>1</v>
      </c>
    </row>
    <row r="243" spans="1:8" x14ac:dyDescent="0.3">
      <c r="A243" t="s">
        <v>11</v>
      </c>
      <c r="B243">
        <v>5</v>
      </c>
      <c r="C243">
        <v>5</v>
      </c>
      <c r="D243">
        <v>5</v>
      </c>
      <c r="E243">
        <v>10</v>
      </c>
    </row>
    <row r="245" spans="1:8" x14ac:dyDescent="0.3">
      <c r="A245" t="s">
        <v>53</v>
      </c>
    </row>
    <row r="246" spans="1:8" x14ac:dyDescent="0.3">
      <c r="A246" t="s">
        <v>54</v>
      </c>
    </row>
    <row r="248" spans="1:8" x14ac:dyDescent="0.3">
      <c r="A248" t="s">
        <v>55</v>
      </c>
      <c r="B248" t="s">
        <v>5</v>
      </c>
      <c r="C248" t="s">
        <v>6</v>
      </c>
    </row>
    <row r="249" spans="1:8" x14ac:dyDescent="0.3">
      <c r="A249" t="s">
        <v>56</v>
      </c>
      <c r="B249">
        <v>0</v>
      </c>
      <c r="C249">
        <v>0</v>
      </c>
      <c r="G249" s="2">
        <f>C249*1</f>
        <v>0</v>
      </c>
      <c r="H249" s="2"/>
    </row>
    <row r="250" spans="1:8" x14ac:dyDescent="0.3">
      <c r="A250" t="s">
        <v>57</v>
      </c>
      <c r="B250">
        <v>0</v>
      </c>
      <c r="C250">
        <v>0</v>
      </c>
      <c r="G250" s="2">
        <f>C250*2</f>
        <v>0</v>
      </c>
      <c r="H250" s="2"/>
    </row>
    <row r="251" spans="1:8" x14ac:dyDescent="0.3">
      <c r="A251" t="s">
        <v>58</v>
      </c>
      <c r="B251">
        <v>10</v>
      </c>
      <c r="C251">
        <v>10</v>
      </c>
      <c r="G251" s="2">
        <f>C251*3</f>
        <v>30</v>
      </c>
      <c r="H251" s="2"/>
    </row>
    <row r="252" spans="1:8" x14ac:dyDescent="0.3">
      <c r="A252" t="s">
        <v>59</v>
      </c>
      <c r="B252">
        <v>1</v>
      </c>
      <c r="C252">
        <v>1</v>
      </c>
      <c r="G252" s="2">
        <f>C252*4</f>
        <v>4</v>
      </c>
      <c r="H252" s="2"/>
    </row>
    <row r="253" spans="1:8" x14ac:dyDescent="0.3">
      <c r="A253" t="s">
        <v>60</v>
      </c>
      <c r="B253">
        <v>1</v>
      </c>
      <c r="C253">
        <v>1</v>
      </c>
      <c r="G253" s="2">
        <f>C253*5</f>
        <v>5</v>
      </c>
      <c r="H253" s="3">
        <f>(G249+G250+G251+G252+G253)/(C249+C250+C251+C252+C253)</f>
        <v>3.25</v>
      </c>
    </row>
    <row r="255" spans="1:8" x14ac:dyDescent="0.3">
      <c r="A255" t="s">
        <v>53</v>
      </c>
    </row>
    <row r="256" spans="1:8" x14ac:dyDescent="0.3">
      <c r="A256" t="s">
        <v>54</v>
      </c>
    </row>
    <row r="258" spans="1:5" x14ac:dyDescent="0.3">
      <c r="A258" t="s">
        <v>55</v>
      </c>
      <c r="B258" t="s">
        <v>12</v>
      </c>
      <c r="C258" t="s">
        <v>5</v>
      </c>
    </row>
    <row r="259" spans="1:5" x14ac:dyDescent="0.3">
      <c r="A259" t="s">
        <v>56</v>
      </c>
      <c r="B259" s="1">
        <v>0</v>
      </c>
      <c r="C259">
        <v>0</v>
      </c>
    </row>
    <row r="260" spans="1:5" x14ac:dyDescent="0.3">
      <c r="A260" t="s">
        <v>57</v>
      </c>
      <c r="B260" s="1">
        <v>0</v>
      </c>
      <c r="C260">
        <v>0</v>
      </c>
    </row>
    <row r="261" spans="1:5" x14ac:dyDescent="0.3">
      <c r="A261" t="s">
        <v>58</v>
      </c>
      <c r="B261" s="1">
        <v>0.83</v>
      </c>
      <c r="C261">
        <v>10</v>
      </c>
    </row>
    <row r="262" spans="1:5" x14ac:dyDescent="0.3">
      <c r="A262" t="s">
        <v>59</v>
      </c>
      <c r="B262" s="1">
        <v>0.08</v>
      </c>
      <c r="C262">
        <v>1</v>
      </c>
    </row>
    <row r="263" spans="1:5" x14ac:dyDescent="0.3">
      <c r="A263" t="s">
        <v>60</v>
      </c>
      <c r="B263" s="1">
        <v>0.08</v>
      </c>
      <c r="C263">
        <v>1</v>
      </c>
    </row>
    <row r="265" spans="1:5" x14ac:dyDescent="0.3">
      <c r="A265" t="s">
        <v>53</v>
      </c>
    </row>
    <row r="266" spans="1:5" x14ac:dyDescent="0.3">
      <c r="A266" t="s">
        <v>61</v>
      </c>
    </row>
    <row r="268" spans="1:5" x14ac:dyDescent="0.3">
      <c r="A268" t="s">
        <v>62</v>
      </c>
      <c r="B268" t="s">
        <v>15</v>
      </c>
      <c r="C268" t="s">
        <v>16</v>
      </c>
      <c r="D268" t="s">
        <v>17</v>
      </c>
      <c r="E268" t="s">
        <v>5</v>
      </c>
    </row>
    <row r="269" spans="1:5" x14ac:dyDescent="0.3">
      <c r="A269" t="s">
        <v>56</v>
      </c>
      <c r="E269">
        <v>0</v>
      </c>
    </row>
    <row r="270" spans="1:5" x14ac:dyDescent="0.3">
      <c r="A270" t="s">
        <v>57</v>
      </c>
      <c r="E270">
        <v>0</v>
      </c>
    </row>
    <row r="271" spans="1:5" x14ac:dyDescent="0.3">
      <c r="A271" t="s">
        <v>58</v>
      </c>
      <c r="B271">
        <v>3</v>
      </c>
      <c r="C271">
        <v>3</v>
      </c>
      <c r="D271">
        <v>3</v>
      </c>
      <c r="E271">
        <v>10</v>
      </c>
    </row>
    <row r="272" spans="1:5" x14ac:dyDescent="0.3">
      <c r="A272" t="s">
        <v>59</v>
      </c>
      <c r="B272">
        <v>4</v>
      </c>
      <c r="C272">
        <v>4</v>
      </c>
      <c r="D272">
        <v>4</v>
      </c>
      <c r="E272">
        <v>1</v>
      </c>
    </row>
    <row r="273" spans="1:8" x14ac:dyDescent="0.3">
      <c r="A273" t="s">
        <v>60</v>
      </c>
      <c r="B273">
        <v>5</v>
      </c>
      <c r="C273">
        <v>5</v>
      </c>
      <c r="D273">
        <v>5</v>
      </c>
      <c r="E273">
        <v>1</v>
      </c>
    </row>
    <row r="275" spans="1:8" x14ac:dyDescent="0.3">
      <c r="A275" t="s">
        <v>63</v>
      </c>
    </row>
    <row r="276" spans="1:8" x14ac:dyDescent="0.3">
      <c r="A276" t="s">
        <v>64</v>
      </c>
    </row>
    <row r="278" spans="1:8" x14ac:dyDescent="0.3">
      <c r="A278" t="s">
        <v>65</v>
      </c>
      <c r="B278" t="s">
        <v>5</v>
      </c>
      <c r="C278" t="s">
        <v>6</v>
      </c>
    </row>
    <row r="279" spans="1:8" x14ac:dyDescent="0.3">
      <c r="A279" t="s">
        <v>56</v>
      </c>
      <c r="B279">
        <v>0</v>
      </c>
      <c r="C279">
        <v>0</v>
      </c>
      <c r="G279" s="2">
        <f>C279*1</f>
        <v>0</v>
      </c>
      <c r="H279" s="2"/>
    </row>
    <row r="280" spans="1:8" x14ac:dyDescent="0.3">
      <c r="A280" t="s">
        <v>57</v>
      </c>
      <c r="B280">
        <v>0</v>
      </c>
      <c r="C280">
        <v>0</v>
      </c>
      <c r="G280" s="2">
        <f>C280*2</f>
        <v>0</v>
      </c>
      <c r="H280" s="2"/>
    </row>
    <row r="281" spans="1:8" x14ac:dyDescent="0.3">
      <c r="A281" t="s">
        <v>58</v>
      </c>
      <c r="B281">
        <v>10</v>
      </c>
      <c r="C281">
        <v>10</v>
      </c>
      <c r="G281" s="2">
        <f>C281*3</f>
        <v>30</v>
      </c>
      <c r="H281" s="2"/>
    </row>
    <row r="282" spans="1:8" x14ac:dyDescent="0.3">
      <c r="A282" t="s">
        <v>59</v>
      </c>
      <c r="B282">
        <v>1</v>
      </c>
      <c r="C282">
        <v>1</v>
      </c>
      <c r="G282" s="2">
        <f>C282*4</f>
        <v>4</v>
      </c>
      <c r="H282" s="2"/>
    </row>
    <row r="283" spans="1:8" x14ac:dyDescent="0.3">
      <c r="A283" t="s">
        <v>60</v>
      </c>
      <c r="B283">
        <v>1</v>
      </c>
      <c r="C283">
        <v>1</v>
      </c>
      <c r="G283" s="2">
        <f>C283*5</f>
        <v>5</v>
      </c>
      <c r="H283" s="3">
        <f>(G279+G280+G281+G282+G283)/(C279+C280+C281+C282+C283)</f>
        <v>3.25</v>
      </c>
    </row>
    <row r="285" spans="1:8" x14ac:dyDescent="0.3">
      <c r="A285" t="s">
        <v>63</v>
      </c>
    </row>
    <row r="286" spans="1:8" x14ac:dyDescent="0.3">
      <c r="A286" t="s">
        <v>64</v>
      </c>
    </row>
    <row r="288" spans="1:8" x14ac:dyDescent="0.3">
      <c r="A288" t="s">
        <v>65</v>
      </c>
      <c r="B288" t="s">
        <v>12</v>
      </c>
      <c r="C288" t="s">
        <v>5</v>
      </c>
    </row>
    <row r="289" spans="1:5" x14ac:dyDescent="0.3">
      <c r="A289" t="s">
        <v>56</v>
      </c>
      <c r="B289" s="1">
        <v>0</v>
      </c>
      <c r="C289">
        <v>0</v>
      </c>
    </row>
    <row r="290" spans="1:5" x14ac:dyDescent="0.3">
      <c r="A290" t="s">
        <v>57</v>
      </c>
      <c r="B290" s="1">
        <v>0</v>
      </c>
      <c r="C290">
        <v>0</v>
      </c>
    </row>
    <row r="291" spans="1:5" x14ac:dyDescent="0.3">
      <c r="A291" t="s">
        <v>58</v>
      </c>
      <c r="B291" s="1">
        <v>0.83</v>
      </c>
      <c r="C291">
        <v>10</v>
      </c>
    </row>
    <row r="292" spans="1:5" x14ac:dyDescent="0.3">
      <c r="A292" t="s">
        <v>59</v>
      </c>
      <c r="B292" s="1">
        <v>0.08</v>
      </c>
      <c r="C292">
        <v>1</v>
      </c>
    </row>
    <row r="293" spans="1:5" x14ac:dyDescent="0.3">
      <c r="A293" t="s">
        <v>60</v>
      </c>
      <c r="B293" s="1">
        <v>0.08</v>
      </c>
      <c r="C293">
        <v>1</v>
      </c>
    </row>
    <row r="295" spans="1:5" x14ac:dyDescent="0.3">
      <c r="A295" t="s">
        <v>63</v>
      </c>
    </row>
    <row r="296" spans="1:5" x14ac:dyDescent="0.3">
      <c r="A296" t="s">
        <v>66</v>
      </c>
    </row>
    <row r="298" spans="1:5" x14ac:dyDescent="0.3">
      <c r="A298" t="s">
        <v>67</v>
      </c>
      <c r="B298" t="s">
        <v>15</v>
      </c>
      <c r="C298" t="s">
        <v>16</v>
      </c>
      <c r="D298" t="s">
        <v>17</v>
      </c>
      <c r="E298" t="s">
        <v>5</v>
      </c>
    </row>
    <row r="299" spans="1:5" x14ac:dyDescent="0.3">
      <c r="A299" t="s">
        <v>56</v>
      </c>
      <c r="E299">
        <v>0</v>
      </c>
    </row>
    <row r="300" spans="1:5" x14ac:dyDescent="0.3">
      <c r="A300" t="s">
        <v>57</v>
      </c>
      <c r="E300">
        <v>0</v>
      </c>
    </row>
    <row r="301" spans="1:5" x14ac:dyDescent="0.3">
      <c r="A301" t="s">
        <v>58</v>
      </c>
      <c r="B301">
        <v>3</v>
      </c>
      <c r="C301">
        <v>3</v>
      </c>
      <c r="D301">
        <v>3</v>
      </c>
      <c r="E301">
        <v>10</v>
      </c>
    </row>
    <row r="302" spans="1:5" x14ac:dyDescent="0.3">
      <c r="A302" t="s">
        <v>59</v>
      </c>
      <c r="B302">
        <v>4</v>
      </c>
      <c r="C302">
        <v>4</v>
      </c>
      <c r="D302">
        <v>4</v>
      </c>
      <c r="E302">
        <v>1</v>
      </c>
    </row>
    <row r="303" spans="1:5" x14ac:dyDescent="0.3">
      <c r="A303" t="s">
        <v>60</v>
      </c>
      <c r="B303">
        <v>5</v>
      </c>
      <c r="C303">
        <v>5</v>
      </c>
      <c r="D303">
        <v>5</v>
      </c>
      <c r="E303">
        <v>1</v>
      </c>
    </row>
    <row r="305" spans="1:8" x14ac:dyDescent="0.3">
      <c r="A305" t="s">
        <v>68</v>
      </c>
    </row>
    <row r="306" spans="1:8" x14ac:dyDescent="0.3">
      <c r="A306" t="s">
        <v>69</v>
      </c>
    </row>
    <row r="308" spans="1:8" x14ac:dyDescent="0.3">
      <c r="A308" t="s">
        <v>70</v>
      </c>
      <c r="B308" t="s">
        <v>5</v>
      </c>
      <c r="C308" t="s">
        <v>6</v>
      </c>
    </row>
    <row r="309" spans="1:8" x14ac:dyDescent="0.3">
      <c r="A309" t="s">
        <v>7</v>
      </c>
      <c r="B309">
        <v>0</v>
      </c>
      <c r="C309">
        <v>0</v>
      </c>
      <c r="G309" s="2">
        <f>C309*1</f>
        <v>0</v>
      </c>
      <c r="H309" s="2"/>
    </row>
    <row r="310" spans="1:8" x14ac:dyDescent="0.3">
      <c r="A310" t="s">
        <v>8</v>
      </c>
      <c r="B310">
        <v>0</v>
      </c>
      <c r="C310">
        <v>0</v>
      </c>
      <c r="G310" s="2">
        <f>C310*2</f>
        <v>0</v>
      </c>
      <c r="H310" s="2"/>
    </row>
    <row r="311" spans="1:8" x14ac:dyDescent="0.3">
      <c r="A311" t="s">
        <v>9</v>
      </c>
      <c r="B311">
        <v>0</v>
      </c>
      <c r="C311">
        <v>0</v>
      </c>
      <c r="G311" s="2">
        <f>C311*3</f>
        <v>0</v>
      </c>
      <c r="H311" s="2"/>
    </row>
    <row r="312" spans="1:8" x14ac:dyDescent="0.3">
      <c r="A312" t="s">
        <v>10</v>
      </c>
      <c r="B312">
        <v>2</v>
      </c>
      <c r="C312">
        <v>2</v>
      </c>
      <c r="G312" s="2">
        <f>C312*4</f>
        <v>8</v>
      </c>
      <c r="H312" s="2"/>
    </row>
    <row r="313" spans="1:8" x14ac:dyDescent="0.3">
      <c r="A313" t="s">
        <v>11</v>
      </c>
      <c r="B313">
        <v>10</v>
      </c>
      <c r="C313">
        <v>10</v>
      </c>
      <c r="G313" s="2">
        <f>C313*5</f>
        <v>50</v>
      </c>
      <c r="H313" s="3">
        <f>(G309+G310+G311+G312+G313)/(C309+C310+C311+C312+C313)</f>
        <v>4.833333333333333</v>
      </c>
    </row>
    <row r="315" spans="1:8" x14ac:dyDescent="0.3">
      <c r="A315" t="s">
        <v>68</v>
      </c>
    </row>
    <row r="316" spans="1:8" x14ac:dyDescent="0.3">
      <c r="A316" t="s">
        <v>69</v>
      </c>
    </row>
    <row r="318" spans="1:8" x14ac:dyDescent="0.3">
      <c r="A318" t="s">
        <v>70</v>
      </c>
      <c r="B318" t="s">
        <v>12</v>
      </c>
      <c r="C318" t="s">
        <v>5</v>
      </c>
    </row>
    <row r="319" spans="1:8" x14ac:dyDescent="0.3">
      <c r="A319" t="s">
        <v>7</v>
      </c>
      <c r="B319" s="1">
        <v>0</v>
      </c>
      <c r="C319">
        <v>0</v>
      </c>
    </row>
    <row r="320" spans="1:8" x14ac:dyDescent="0.3">
      <c r="A320" t="s">
        <v>8</v>
      </c>
      <c r="B320" s="1">
        <v>0</v>
      </c>
      <c r="C320">
        <v>0</v>
      </c>
    </row>
    <row r="321" spans="1:5" x14ac:dyDescent="0.3">
      <c r="A321" t="s">
        <v>9</v>
      </c>
      <c r="B321" s="1">
        <v>0</v>
      </c>
      <c r="C321">
        <v>0</v>
      </c>
    </row>
    <row r="322" spans="1:5" x14ac:dyDescent="0.3">
      <c r="A322" t="s">
        <v>10</v>
      </c>
      <c r="B322" s="1">
        <v>0.17</v>
      </c>
      <c r="C322">
        <v>2</v>
      </c>
    </row>
    <row r="323" spans="1:5" x14ac:dyDescent="0.3">
      <c r="A323" t="s">
        <v>11</v>
      </c>
      <c r="B323" s="1">
        <v>0.83</v>
      </c>
      <c r="C323">
        <v>10</v>
      </c>
    </row>
    <row r="325" spans="1:5" x14ac:dyDescent="0.3">
      <c r="A325" t="s">
        <v>68</v>
      </c>
    </row>
    <row r="326" spans="1:5" x14ac:dyDescent="0.3">
      <c r="A326" t="s">
        <v>71</v>
      </c>
    </row>
    <row r="328" spans="1:5" x14ac:dyDescent="0.3">
      <c r="A328" t="s">
        <v>72</v>
      </c>
      <c r="B328" t="s">
        <v>15</v>
      </c>
      <c r="C328" t="s">
        <v>16</v>
      </c>
      <c r="D328" t="s">
        <v>17</v>
      </c>
      <c r="E328" t="s">
        <v>5</v>
      </c>
    </row>
    <row r="329" spans="1:5" x14ac:dyDescent="0.3">
      <c r="A329" t="s">
        <v>7</v>
      </c>
      <c r="E329">
        <v>0</v>
      </c>
    </row>
    <row r="330" spans="1:5" x14ac:dyDescent="0.3">
      <c r="A330" t="s">
        <v>8</v>
      </c>
      <c r="E330">
        <v>0</v>
      </c>
    </row>
    <row r="331" spans="1:5" x14ac:dyDescent="0.3">
      <c r="A331" t="s">
        <v>9</v>
      </c>
      <c r="E331">
        <v>0</v>
      </c>
    </row>
    <row r="332" spans="1:5" x14ac:dyDescent="0.3">
      <c r="A332" t="s">
        <v>10</v>
      </c>
      <c r="B332">
        <v>4</v>
      </c>
      <c r="C332">
        <v>4</v>
      </c>
      <c r="D332">
        <v>4</v>
      </c>
      <c r="E332">
        <v>2</v>
      </c>
    </row>
    <row r="333" spans="1:5" x14ac:dyDescent="0.3">
      <c r="A333" t="s">
        <v>11</v>
      </c>
      <c r="B333">
        <v>5</v>
      </c>
      <c r="C333">
        <v>5</v>
      </c>
      <c r="D333">
        <v>5</v>
      </c>
      <c r="E333">
        <v>10</v>
      </c>
    </row>
    <row r="335" spans="1:5" x14ac:dyDescent="0.3">
      <c r="A335" t="s">
        <v>73</v>
      </c>
    </row>
    <row r="336" spans="1:5" x14ac:dyDescent="0.3">
      <c r="A336" t="s">
        <v>74</v>
      </c>
    </row>
    <row r="338" spans="1:8" x14ac:dyDescent="0.3">
      <c r="A338" t="s">
        <v>75</v>
      </c>
      <c r="B338" t="s">
        <v>5</v>
      </c>
      <c r="C338" t="s">
        <v>6</v>
      </c>
    </row>
    <row r="339" spans="1:8" x14ac:dyDescent="0.3">
      <c r="A339" t="s">
        <v>7</v>
      </c>
      <c r="B339">
        <v>0</v>
      </c>
      <c r="C339">
        <v>0</v>
      </c>
      <c r="G339" s="2">
        <f>C339*1</f>
        <v>0</v>
      </c>
      <c r="H339" s="2"/>
    </row>
    <row r="340" spans="1:8" x14ac:dyDescent="0.3">
      <c r="A340" t="s">
        <v>8</v>
      </c>
      <c r="B340">
        <v>0</v>
      </c>
      <c r="C340">
        <v>0</v>
      </c>
      <c r="G340" s="2">
        <f>C340*2</f>
        <v>0</v>
      </c>
      <c r="H340" s="2"/>
    </row>
    <row r="341" spans="1:8" x14ac:dyDescent="0.3">
      <c r="A341" t="s">
        <v>9</v>
      </c>
      <c r="B341">
        <v>0</v>
      </c>
      <c r="C341">
        <v>0</v>
      </c>
      <c r="G341" s="2">
        <f>C341*3</f>
        <v>0</v>
      </c>
      <c r="H341" s="2"/>
    </row>
    <row r="342" spans="1:8" x14ac:dyDescent="0.3">
      <c r="A342" t="s">
        <v>10</v>
      </c>
      <c r="B342">
        <v>6</v>
      </c>
      <c r="C342">
        <v>6</v>
      </c>
      <c r="G342" s="2">
        <f>C342*4</f>
        <v>24</v>
      </c>
      <c r="H342" s="2"/>
    </row>
    <row r="343" spans="1:8" x14ac:dyDescent="0.3">
      <c r="A343" t="s">
        <v>11</v>
      </c>
      <c r="B343">
        <v>6</v>
      </c>
      <c r="C343">
        <v>6</v>
      </c>
      <c r="G343" s="2">
        <f>C343*5</f>
        <v>30</v>
      </c>
      <c r="H343" s="3">
        <f>(G339+G340+G341+G342+G343)/(C339+C340+C341+C342+C343)</f>
        <v>4.5</v>
      </c>
    </row>
    <row r="345" spans="1:8" x14ac:dyDescent="0.3">
      <c r="A345" t="s">
        <v>73</v>
      </c>
    </row>
    <row r="346" spans="1:8" x14ac:dyDescent="0.3">
      <c r="A346" t="s">
        <v>74</v>
      </c>
    </row>
    <row r="348" spans="1:8" x14ac:dyDescent="0.3">
      <c r="A348" t="s">
        <v>75</v>
      </c>
      <c r="B348" t="s">
        <v>12</v>
      </c>
      <c r="C348" t="s">
        <v>5</v>
      </c>
    </row>
    <row r="349" spans="1:8" x14ac:dyDescent="0.3">
      <c r="A349" t="s">
        <v>7</v>
      </c>
      <c r="B349" s="1">
        <v>0</v>
      </c>
      <c r="C349">
        <v>0</v>
      </c>
    </row>
    <row r="350" spans="1:8" x14ac:dyDescent="0.3">
      <c r="A350" t="s">
        <v>8</v>
      </c>
      <c r="B350" s="1">
        <v>0</v>
      </c>
      <c r="C350">
        <v>0</v>
      </c>
    </row>
    <row r="351" spans="1:8" x14ac:dyDescent="0.3">
      <c r="A351" t="s">
        <v>9</v>
      </c>
      <c r="B351" s="1">
        <v>0</v>
      </c>
      <c r="C351">
        <v>0</v>
      </c>
    </row>
    <row r="352" spans="1:8" x14ac:dyDescent="0.3">
      <c r="A352" t="s">
        <v>10</v>
      </c>
      <c r="B352" s="1">
        <v>0.5</v>
      </c>
      <c r="C352">
        <v>6</v>
      </c>
    </row>
    <row r="353" spans="1:5" x14ac:dyDescent="0.3">
      <c r="A353" t="s">
        <v>11</v>
      </c>
      <c r="B353" s="1">
        <v>0.5</v>
      </c>
      <c r="C353">
        <v>6</v>
      </c>
    </row>
    <row r="355" spans="1:5" x14ac:dyDescent="0.3">
      <c r="A355" t="s">
        <v>73</v>
      </c>
    </row>
    <row r="356" spans="1:5" x14ac:dyDescent="0.3">
      <c r="A356" t="s">
        <v>76</v>
      </c>
    </row>
    <row r="358" spans="1:5" x14ac:dyDescent="0.3">
      <c r="A358" t="s">
        <v>77</v>
      </c>
      <c r="B358" t="s">
        <v>15</v>
      </c>
      <c r="C358" t="s">
        <v>16</v>
      </c>
      <c r="D358" t="s">
        <v>17</v>
      </c>
      <c r="E358" t="s">
        <v>5</v>
      </c>
    </row>
    <row r="359" spans="1:5" x14ac:dyDescent="0.3">
      <c r="A359" t="s">
        <v>7</v>
      </c>
      <c r="E359">
        <v>0</v>
      </c>
    </row>
    <row r="360" spans="1:5" x14ac:dyDescent="0.3">
      <c r="A360" t="s">
        <v>8</v>
      </c>
      <c r="E360">
        <v>0</v>
      </c>
    </row>
    <row r="361" spans="1:5" x14ac:dyDescent="0.3">
      <c r="A361" t="s">
        <v>9</v>
      </c>
      <c r="E361">
        <v>0</v>
      </c>
    </row>
    <row r="362" spans="1:5" x14ac:dyDescent="0.3">
      <c r="A362" t="s">
        <v>10</v>
      </c>
      <c r="B362">
        <v>4</v>
      </c>
      <c r="C362">
        <v>4</v>
      </c>
      <c r="D362">
        <v>4</v>
      </c>
      <c r="E362">
        <v>6</v>
      </c>
    </row>
    <row r="363" spans="1:5" x14ac:dyDescent="0.3">
      <c r="A363" t="s">
        <v>11</v>
      </c>
      <c r="B363">
        <v>5</v>
      </c>
      <c r="C363">
        <v>5</v>
      </c>
      <c r="D363">
        <v>5</v>
      </c>
      <c r="E363">
        <v>6</v>
      </c>
    </row>
    <row r="365" spans="1:5" x14ac:dyDescent="0.3">
      <c r="A365" t="s">
        <v>78</v>
      </c>
    </row>
    <row r="366" spans="1:5" x14ac:dyDescent="0.3">
      <c r="A366" t="s">
        <v>79</v>
      </c>
    </row>
    <row r="368" spans="1:5" x14ac:dyDescent="0.3">
      <c r="A368" t="s">
        <v>80</v>
      </c>
      <c r="B368" t="s">
        <v>5</v>
      </c>
      <c r="C368" t="s">
        <v>6</v>
      </c>
    </row>
    <row r="369" spans="1:8" x14ac:dyDescent="0.3">
      <c r="A369" t="s">
        <v>7</v>
      </c>
      <c r="B369">
        <v>0</v>
      </c>
      <c r="C369">
        <v>0</v>
      </c>
      <c r="G369" s="2">
        <f>C369*1</f>
        <v>0</v>
      </c>
      <c r="H369" s="2"/>
    </row>
    <row r="370" spans="1:8" x14ac:dyDescent="0.3">
      <c r="A370" t="s">
        <v>8</v>
      </c>
      <c r="B370">
        <v>0</v>
      </c>
      <c r="C370">
        <v>0</v>
      </c>
      <c r="G370" s="2">
        <f>C370*2</f>
        <v>0</v>
      </c>
      <c r="H370" s="2"/>
    </row>
    <row r="371" spans="1:8" x14ac:dyDescent="0.3">
      <c r="A371" t="s">
        <v>9</v>
      </c>
      <c r="B371">
        <v>0</v>
      </c>
      <c r="C371">
        <v>0</v>
      </c>
      <c r="G371" s="2">
        <f>C371*3</f>
        <v>0</v>
      </c>
      <c r="H371" s="2"/>
    </row>
    <row r="372" spans="1:8" x14ac:dyDescent="0.3">
      <c r="A372" t="s">
        <v>10</v>
      </c>
      <c r="B372">
        <v>1</v>
      </c>
      <c r="C372">
        <v>1</v>
      </c>
      <c r="G372" s="2">
        <f>C372*4</f>
        <v>4</v>
      </c>
      <c r="H372" s="2"/>
    </row>
    <row r="373" spans="1:8" x14ac:dyDescent="0.3">
      <c r="A373" t="s">
        <v>11</v>
      </c>
      <c r="B373">
        <v>11</v>
      </c>
      <c r="C373">
        <v>11</v>
      </c>
      <c r="G373" s="2">
        <f>C373*5</f>
        <v>55</v>
      </c>
      <c r="H373" s="3">
        <f>(G369+G370+G371+G372+G373)/(C369+C370+C371+C372+C373)</f>
        <v>4.916666666666667</v>
      </c>
    </row>
    <row r="375" spans="1:8" x14ac:dyDescent="0.3">
      <c r="A375" t="s">
        <v>78</v>
      </c>
    </row>
    <row r="376" spans="1:8" x14ac:dyDescent="0.3">
      <c r="A376" t="s">
        <v>79</v>
      </c>
    </row>
    <row r="378" spans="1:8" x14ac:dyDescent="0.3">
      <c r="A378" t="s">
        <v>80</v>
      </c>
      <c r="B378" t="s">
        <v>12</v>
      </c>
      <c r="C378" t="s">
        <v>5</v>
      </c>
    </row>
    <row r="379" spans="1:8" x14ac:dyDescent="0.3">
      <c r="A379" t="s">
        <v>7</v>
      </c>
      <c r="B379" s="1">
        <v>0</v>
      </c>
      <c r="C379">
        <v>0</v>
      </c>
    </row>
    <row r="380" spans="1:8" x14ac:dyDescent="0.3">
      <c r="A380" t="s">
        <v>8</v>
      </c>
      <c r="B380" s="1">
        <v>0</v>
      </c>
      <c r="C380">
        <v>0</v>
      </c>
    </row>
    <row r="381" spans="1:8" x14ac:dyDescent="0.3">
      <c r="A381" t="s">
        <v>9</v>
      </c>
      <c r="B381" s="1">
        <v>0</v>
      </c>
      <c r="C381">
        <v>0</v>
      </c>
    </row>
    <row r="382" spans="1:8" x14ac:dyDescent="0.3">
      <c r="A382" t="s">
        <v>10</v>
      </c>
      <c r="B382" s="1">
        <v>0.08</v>
      </c>
      <c r="C382">
        <v>1</v>
      </c>
    </row>
    <row r="383" spans="1:8" x14ac:dyDescent="0.3">
      <c r="A383" t="s">
        <v>11</v>
      </c>
      <c r="B383" s="1">
        <v>0.92</v>
      </c>
      <c r="C383">
        <v>11</v>
      </c>
    </row>
    <row r="385" spans="1:5" x14ac:dyDescent="0.3">
      <c r="A385" t="s">
        <v>78</v>
      </c>
    </row>
    <row r="386" spans="1:5" x14ac:dyDescent="0.3">
      <c r="A386" t="s">
        <v>81</v>
      </c>
    </row>
    <row r="388" spans="1:5" x14ac:dyDescent="0.3">
      <c r="A388" t="s">
        <v>82</v>
      </c>
      <c r="B388" t="s">
        <v>15</v>
      </c>
      <c r="C388" t="s">
        <v>16</v>
      </c>
      <c r="D388" t="s">
        <v>17</v>
      </c>
      <c r="E388" t="s">
        <v>5</v>
      </c>
    </row>
    <row r="389" spans="1:5" x14ac:dyDescent="0.3">
      <c r="A389" t="s">
        <v>7</v>
      </c>
      <c r="E389">
        <v>0</v>
      </c>
    </row>
    <row r="390" spans="1:5" x14ac:dyDescent="0.3">
      <c r="A390" t="s">
        <v>8</v>
      </c>
      <c r="E390">
        <v>0</v>
      </c>
    </row>
    <row r="391" spans="1:5" x14ac:dyDescent="0.3">
      <c r="A391" t="s">
        <v>9</v>
      </c>
      <c r="E391">
        <v>0</v>
      </c>
    </row>
    <row r="392" spans="1:5" x14ac:dyDescent="0.3">
      <c r="A392" t="s">
        <v>10</v>
      </c>
      <c r="B392">
        <v>4</v>
      </c>
      <c r="C392">
        <v>4</v>
      </c>
      <c r="D392">
        <v>4</v>
      </c>
      <c r="E392">
        <v>1</v>
      </c>
    </row>
    <row r="393" spans="1:5" x14ac:dyDescent="0.3">
      <c r="A393" t="s">
        <v>11</v>
      </c>
      <c r="B393">
        <v>5</v>
      </c>
      <c r="C393">
        <v>5</v>
      </c>
      <c r="D393">
        <v>5</v>
      </c>
      <c r="E393">
        <v>11</v>
      </c>
    </row>
    <row r="395" spans="1:5" x14ac:dyDescent="0.3">
      <c r="A395" t="s">
        <v>83</v>
      </c>
    </row>
    <row r="396" spans="1:5" x14ac:dyDescent="0.3">
      <c r="A396" t="s">
        <v>84</v>
      </c>
    </row>
    <row r="398" spans="1:5" x14ac:dyDescent="0.3">
      <c r="A398" t="s">
        <v>85</v>
      </c>
    </row>
    <row r="399" spans="1:5" x14ac:dyDescent="0.3">
      <c r="A399" t="s">
        <v>86</v>
      </c>
    </row>
    <row r="402" spans="1:1" x14ac:dyDescent="0.3">
      <c r="A402" t="s">
        <v>86</v>
      </c>
    </row>
    <row r="406" spans="1:1" x14ac:dyDescent="0.3">
      <c r="A406" t="s">
        <v>87</v>
      </c>
    </row>
    <row r="407" spans="1:1" x14ac:dyDescent="0.3">
      <c r="A407" t="s">
        <v>88</v>
      </c>
    </row>
    <row r="412" spans="1:1" x14ac:dyDescent="0.3">
      <c r="A412" t="s">
        <v>89</v>
      </c>
    </row>
    <row r="413" spans="1:1" x14ac:dyDescent="0.3">
      <c r="A413" t="s">
        <v>90</v>
      </c>
    </row>
    <row r="415" spans="1:1" x14ac:dyDescent="0.3">
      <c r="A415" t="s">
        <v>91</v>
      </c>
    </row>
    <row r="416" spans="1:1" x14ac:dyDescent="0.3">
      <c r="A416" t="s">
        <v>86</v>
      </c>
    </row>
    <row r="419" spans="1:1" x14ac:dyDescent="0.3">
      <c r="A419" t="s">
        <v>86</v>
      </c>
    </row>
    <row r="423" spans="1:1" x14ac:dyDescent="0.3">
      <c r="A423" t="s">
        <v>92</v>
      </c>
    </row>
    <row r="424" spans="1:1" x14ac:dyDescent="0.3">
      <c r="A424" t="s">
        <v>93</v>
      </c>
    </row>
    <row r="425" spans="1:1" x14ac:dyDescent="0.3">
      <c r="A425" t="s">
        <v>94</v>
      </c>
    </row>
    <row r="429" spans="1:1" x14ac:dyDescent="0.3">
      <c r="A429" t="s">
        <v>95</v>
      </c>
    </row>
    <row r="430" spans="1:1" x14ac:dyDescent="0.3">
      <c r="A430" t="s">
        <v>96</v>
      </c>
    </row>
    <row r="432" spans="1:1" x14ac:dyDescent="0.3">
      <c r="A432" t="s">
        <v>97</v>
      </c>
    </row>
    <row r="433" spans="1:1" x14ac:dyDescent="0.3">
      <c r="A433" t="s">
        <v>98</v>
      </c>
    </row>
    <row r="434" spans="1:1" x14ac:dyDescent="0.3">
      <c r="A434" t="s">
        <v>99</v>
      </c>
    </row>
    <row r="435" spans="1:1" x14ac:dyDescent="0.3">
      <c r="A435" t="s">
        <v>100</v>
      </c>
    </row>
    <row r="436" spans="1:1" x14ac:dyDescent="0.3">
      <c r="A436" t="s">
        <v>101</v>
      </c>
    </row>
    <row r="437" spans="1:1" x14ac:dyDescent="0.3">
      <c r="A437" t="s">
        <v>102</v>
      </c>
    </row>
    <row r="438" spans="1:1" x14ac:dyDescent="0.3">
      <c r="A438" t="s">
        <v>103</v>
      </c>
    </row>
    <row r="439" spans="1:1" x14ac:dyDescent="0.3">
      <c r="A439" t="s">
        <v>104</v>
      </c>
    </row>
    <row r="440" spans="1:1" x14ac:dyDescent="0.3">
      <c r="A440" t="s">
        <v>105</v>
      </c>
    </row>
    <row r="441" spans="1:1" x14ac:dyDescent="0.3">
      <c r="A441" t="s">
        <v>106</v>
      </c>
    </row>
    <row r="446" spans="1:1" x14ac:dyDescent="0.3">
      <c r="A446" t="s">
        <v>107</v>
      </c>
    </row>
    <row r="447" spans="1:1" x14ac:dyDescent="0.3">
      <c r="A447" t="s">
        <v>108</v>
      </c>
    </row>
    <row r="449" spans="1:1" x14ac:dyDescent="0.3">
      <c r="A449" t="s">
        <v>109</v>
      </c>
    </row>
    <row r="450" spans="1:1" x14ac:dyDescent="0.3">
      <c r="A450" t="s">
        <v>86</v>
      </c>
    </row>
    <row r="451" spans="1:1" x14ac:dyDescent="0.3">
      <c r="A451" t="s">
        <v>110</v>
      </c>
    </row>
    <row r="453" spans="1:1" x14ac:dyDescent="0.3">
      <c r="A453" t="s">
        <v>111</v>
      </c>
    </row>
    <row r="457" spans="1:1" x14ac:dyDescent="0.3">
      <c r="A457" t="s">
        <v>94</v>
      </c>
    </row>
    <row r="458" spans="1:1" x14ac:dyDescent="0.3">
      <c r="A458" t="s">
        <v>112</v>
      </c>
    </row>
    <row r="463" spans="1:1" x14ac:dyDescent="0.3">
      <c r="A463" t="s">
        <v>113</v>
      </c>
    </row>
    <row r="464" spans="1:1" x14ac:dyDescent="0.3">
      <c r="A464" t="s">
        <v>114</v>
      </c>
    </row>
    <row r="466" spans="1:1" x14ac:dyDescent="0.3">
      <c r="A466" t="s">
        <v>115</v>
      </c>
    </row>
    <row r="467" spans="1:1" x14ac:dyDescent="0.3">
      <c r="A467" t="s">
        <v>86</v>
      </c>
    </row>
    <row r="470" spans="1:1" x14ac:dyDescent="0.3">
      <c r="A470" t="s">
        <v>116</v>
      </c>
    </row>
    <row r="474" spans="1:1" x14ac:dyDescent="0.3">
      <c r="A474" t="s">
        <v>87</v>
      </c>
    </row>
    <row r="475" spans="1:1" x14ac:dyDescent="0.3">
      <c r="A475" t="s">
        <v>117</v>
      </c>
    </row>
    <row r="480" spans="1:1" x14ac:dyDescent="0.3">
      <c r="A480" t="s">
        <v>118</v>
      </c>
    </row>
    <row r="481" spans="1:1" x14ac:dyDescent="0.3">
      <c r="A481" t="s">
        <v>119</v>
      </c>
    </row>
    <row r="483" spans="1:1" x14ac:dyDescent="0.3">
      <c r="A483" t="s">
        <v>120</v>
      </c>
    </row>
    <row r="484" spans="1:1" x14ac:dyDescent="0.3">
      <c r="A484" t="s">
        <v>121</v>
      </c>
    </row>
    <row r="487" spans="1:1" x14ac:dyDescent="0.3">
      <c r="A487" t="s">
        <v>122</v>
      </c>
    </row>
    <row r="492" spans="1:1" x14ac:dyDescent="0.3">
      <c r="A492" t="s">
        <v>123</v>
      </c>
    </row>
    <row r="497" spans="1:1" x14ac:dyDescent="0.3">
      <c r="A497" t="s">
        <v>124</v>
      </c>
    </row>
    <row r="498" spans="1:1" x14ac:dyDescent="0.3">
      <c r="A498" t="s">
        <v>125</v>
      </c>
    </row>
    <row r="500" spans="1:1" x14ac:dyDescent="0.3">
      <c r="A500" t="s">
        <v>126</v>
      </c>
    </row>
    <row r="501" spans="1:1" x14ac:dyDescent="0.3">
      <c r="A501" t="s">
        <v>86</v>
      </c>
    </row>
    <row r="502" spans="1:1" x14ac:dyDescent="0.3">
      <c r="A502" t="s">
        <v>127</v>
      </c>
    </row>
    <row r="504" spans="1:1" x14ac:dyDescent="0.3">
      <c r="A504" t="s">
        <v>128</v>
      </c>
    </row>
    <row r="507" spans="1:1" x14ac:dyDescent="0.3">
      <c r="A507" t="s">
        <v>129</v>
      </c>
    </row>
    <row r="508" spans="1:1" x14ac:dyDescent="0.3">
      <c r="A508" t="s">
        <v>130</v>
      </c>
    </row>
    <row r="509" spans="1:1" x14ac:dyDescent="0.3">
      <c r="A50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dashboard-export-11-26-am-2024-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Michael Burgett</dc:creator>
  <cp:lastModifiedBy>Joseph Michael Burgett</cp:lastModifiedBy>
  <dcterms:created xsi:type="dcterms:W3CDTF">2024-07-23T11:27:01Z</dcterms:created>
  <dcterms:modified xsi:type="dcterms:W3CDTF">2024-07-23T11:45:14Z</dcterms:modified>
</cp:coreProperties>
</file>